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\Desktop\Area de trabalho\Daniel_HD\DAMAS\Cursos de Tecnologia\Matrizes\"/>
    </mc:Choice>
  </mc:AlternateContent>
  <bookViews>
    <workbookView xWindow="0" yWindow="0" windowWidth="20490" windowHeight="7455"/>
  </bookViews>
  <sheets>
    <sheet name="Planilha1" sheetId="1" r:id="rId1"/>
  </sheets>
  <definedNames>
    <definedName name="_xlnm.Print_Titles" localSheetId="0">Planilha1!$1:$1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L74" i="1"/>
  <c r="L75" i="1"/>
  <c r="L72" i="1"/>
  <c r="L64" i="1"/>
  <c r="L65" i="1"/>
  <c r="L66" i="1"/>
  <c r="L55" i="1"/>
  <c r="L56" i="1"/>
  <c r="L57" i="1"/>
  <c r="L54" i="1"/>
  <c r="L46" i="1"/>
  <c r="L47" i="1"/>
  <c r="L48" i="1"/>
  <c r="L49" i="1"/>
  <c r="L37" i="1"/>
  <c r="L38" i="1"/>
  <c r="L39" i="1"/>
  <c r="L40" i="1"/>
  <c r="L10" i="1"/>
  <c r="L11" i="1"/>
  <c r="L12" i="1"/>
  <c r="L13" i="1"/>
  <c r="L71" i="1" l="1"/>
  <c r="L70" i="1"/>
  <c r="L63" i="1"/>
  <c r="L62" i="1"/>
  <c r="L61" i="1"/>
  <c r="L53" i="1"/>
  <c r="L45" i="1"/>
  <c r="L44" i="1"/>
  <c r="L36" i="1"/>
  <c r="L35" i="1"/>
  <c r="L31" i="1"/>
  <c r="L30" i="1"/>
  <c r="L29" i="1"/>
  <c r="L28" i="1"/>
  <c r="L27" i="1"/>
  <c r="L26" i="1"/>
  <c r="L22" i="1"/>
  <c r="L21" i="1"/>
  <c r="L20" i="1"/>
  <c r="L19" i="1"/>
  <c r="L18" i="1"/>
  <c r="L17" i="1"/>
  <c r="L9" i="1"/>
  <c r="L8" i="1"/>
  <c r="E83" i="1" l="1"/>
  <c r="E87" i="1" l="1"/>
  <c r="E86" i="1"/>
  <c r="E85" i="1"/>
  <c r="E84" i="1"/>
  <c r="F84" i="1" l="1"/>
  <c r="N84" i="1" l="1"/>
  <c r="N85" i="1"/>
  <c r="E88" i="1"/>
  <c r="L79" i="1"/>
  <c r="E91" i="1" s="1"/>
  <c r="F87" i="1" l="1"/>
  <c r="F86" i="1"/>
  <c r="E92" i="1"/>
  <c r="N83" i="1"/>
  <c r="F88" i="1"/>
  <c r="F85" i="1"/>
  <c r="F83" i="1"/>
  <c r="O85" i="1" l="1"/>
  <c r="O84" i="1"/>
</calcChain>
</file>

<file path=xl/sharedStrings.xml><?xml version="1.0" encoding="utf-8"?>
<sst xmlns="http://schemas.openxmlformats.org/spreadsheetml/2006/main" count="255" uniqueCount="100">
  <si>
    <t>CURSO:</t>
  </si>
  <si>
    <t>AUTORIZAÇÃO:</t>
  </si>
  <si>
    <t>RECONHECIMENTO:</t>
  </si>
  <si>
    <t>CÓDIGO</t>
  </si>
  <si>
    <t>DISCIPLINA</t>
  </si>
  <si>
    <t>TIPO</t>
  </si>
  <si>
    <t>T</t>
  </si>
  <si>
    <t>P</t>
  </si>
  <si>
    <t>EXT</t>
  </si>
  <si>
    <t>EAD</t>
  </si>
  <si>
    <t>Total</t>
  </si>
  <si>
    <t>CRÉD. ACAD</t>
  </si>
  <si>
    <t>PRÉ-REQ.</t>
  </si>
  <si>
    <t>CO-REQ.</t>
  </si>
  <si>
    <t>RENOVAÇÃO:</t>
  </si>
  <si>
    <t>CARGA HORÁRIA</t>
  </si>
  <si>
    <t>PERÍODO: 1</t>
  </si>
  <si>
    <t>MÍNIMA</t>
  </si>
  <si>
    <t>PERÍODO: 2</t>
  </si>
  <si>
    <t>PERÍODO: 3</t>
  </si>
  <si>
    <t>PERÍODO: 4</t>
  </si>
  <si>
    <t>PERÍODO: 5</t>
  </si>
  <si>
    <t>PERÍODO: 6</t>
  </si>
  <si>
    <t>PERÍODO: ELETIVA</t>
  </si>
  <si>
    <t>PERÍODO: 8</t>
  </si>
  <si>
    <t>PERÍODO: 7</t>
  </si>
  <si>
    <t>ELETIVA</t>
  </si>
  <si>
    <t>E</t>
  </si>
  <si>
    <t>MODALIDADE:</t>
  </si>
  <si>
    <t>BACHARELADO</t>
  </si>
  <si>
    <t>ANO IMPLANTAÇÃO</t>
  </si>
  <si>
    <t>PLANEJAMENTO E GESTÃO DE CARREIRAS</t>
  </si>
  <si>
    <t>LINGUAGEM, CULTURA E CIÊNCIA</t>
  </si>
  <si>
    <t>SOCIEDADE, MEIO AMBIENTE E SUSTENTABILIDADE</t>
  </si>
  <si>
    <t>EMPREENDEDORISMO E INOVAÇÃO</t>
  </si>
  <si>
    <t>MERCADO DE TRABALHO E EMPREGABILIDADE</t>
  </si>
  <si>
    <t>Resumo</t>
  </si>
  <si>
    <t>CH</t>
  </si>
  <si>
    <t>%</t>
  </si>
  <si>
    <t>Carga Horária Teórica</t>
  </si>
  <si>
    <t>Carga Horária Prática</t>
  </si>
  <si>
    <t>Atividades Complementares</t>
  </si>
  <si>
    <t>Carga Horária Total do Curso</t>
  </si>
  <si>
    <t>Eletiva/Optativa</t>
  </si>
  <si>
    <t>Percentual</t>
  </si>
  <si>
    <t>Carga Horária Total</t>
  </si>
  <si>
    <t>Carga Horária Presencial</t>
  </si>
  <si>
    <t>Carga Horária EAD</t>
  </si>
  <si>
    <t>Integralização Curricular</t>
  </si>
  <si>
    <t>Mínima</t>
  </si>
  <si>
    <t>Máxima</t>
  </si>
  <si>
    <t>Carga Horária Estágio</t>
  </si>
  <si>
    <t>Carga Horária Extensão</t>
  </si>
  <si>
    <t>TCC</t>
  </si>
  <si>
    <t>INTRODUÇÃO À TEOLOGIA</t>
  </si>
  <si>
    <t xml:space="preserve">LEITURA, ESCRITA E PRODUÇÃO TEXTUAL </t>
  </si>
  <si>
    <t>SOCIEDADE, CULTURA E RELAÇÕES NO TRABALHO</t>
  </si>
  <si>
    <t>ÉTICA, CIDADANIA E RELAÇÕES ETICO-RACIAIS</t>
  </si>
  <si>
    <t>8 semestres (4 anos)</t>
  </si>
  <si>
    <t>16 semestres (8 anos)</t>
  </si>
  <si>
    <t>2024.1</t>
  </si>
  <si>
    <t>REDES DE COMPUTADORES</t>
  </si>
  <si>
    <t>ENGENHARIA DE SOFTWARE</t>
  </si>
  <si>
    <t>GESTÃO DE TECNOLOGIA DA INFORMAÇÃO</t>
  </si>
  <si>
    <t>MATEMÁTICA E RACIOCÍNIO LÓGICO</t>
  </si>
  <si>
    <t>INTRODUÇÃO AOS SISTEMAS OPERACIONAIS</t>
  </si>
  <si>
    <t>PROJETOS INTERFACE-USUÁRIO</t>
  </si>
  <si>
    <t>INTRODUÇÃO A BANCO DE DADOS</t>
  </si>
  <si>
    <t>PROCESSOS, REQUISITOS E VALIDAÇÃO</t>
  </si>
  <si>
    <t>INTRODUÇÃO À PROGRAMAÇÃO</t>
  </si>
  <si>
    <t>INFRAESTRUTURA DE HARDWARE</t>
  </si>
  <si>
    <t>INFRAESTRUTURA DE SOFTWARE</t>
  </si>
  <si>
    <t>PROGRAMAÇÃO I (ORIENTADO A OBJETO)</t>
  </si>
  <si>
    <t>PROJETO DE BANCO DE DADOS</t>
  </si>
  <si>
    <t>ESTATÍSTICA APLICADA À COMPUTAÇÃO</t>
  </si>
  <si>
    <t>ANÁLISE E PROJETOS DE SISTEMAS</t>
  </si>
  <si>
    <t>SISTEMAS DISTRIBUÍDOS</t>
  </si>
  <si>
    <t>GESTÃO DE SERVIÇOS DE TI</t>
  </si>
  <si>
    <t>PROGRAMAÇÃO II - AVANÇADA</t>
  </si>
  <si>
    <t>GERENCIAMENTO DE PROJETOS EM TI</t>
  </si>
  <si>
    <t>SISTEMAS INTELIGENTES</t>
  </si>
  <si>
    <t>PROJETO E ARQUITETURA DE SOFTWARE</t>
  </si>
  <si>
    <t>GERENCIAMENTO DE CONFIGURAÇÃO DE SOFTWARE</t>
  </si>
  <si>
    <t>PROGRAMAÇÃO PARA WEB</t>
  </si>
  <si>
    <t>NETWORKING NO MERCADO DE TECNOLOGIA</t>
  </si>
  <si>
    <t>SEGURANÇA E AUDITORIA DE SISTEMAS</t>
  </si>
  <si>
    <t>SISTEMAS OPERACIONAIS</t>
  </si>
  <si>
    <t>GOVERNANÇA DE TI</t>
  </si>
  <si>
    <t>PROGRAMAÇÃO PARA AUTOMAÇÃO</t>
  </si>
  <si>
    <t>ESTÁGIO CURRICULAR SUPERVISIONADO 1</t>
  </si>
  <si>
    <t xml:space="preserve">PROGRAMAÇÃO PARA JOGOS </t>
  </si>
  <si>
    <t>COMPUTAÇÃO NAS NUVENS</t>
  </si>
  <si>
    <t>MERCADO DE SOFTWARE</t>
  </si>
  <si>
    <t>PRÁTICA PROFISSIONAL 1</t>
  </si>
  <si>
    <t>ESTÁGIO CURRICULAR SUPERVISIONADO 2</t>
  </si>
  <si>
    <t>GESTÃO DA QUALIDADE DE SOFTWARE</t>
  </si>
  <si>
    <t>PRÁTICA PROFISSIONAL 2</t>
  </si>
  <si>
    <t>INTERNET DAS COISAS</t>
  </si>
  <si>
    <t>TÓPICOS AVANÇADOS EM TECNOLOGIA</t>
  </si>
  <si>
    <t>MATRIZ CURRICULAR DE ENGENHARIA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</si>
</sst>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0"/>
      <color rgb="FF213742"/>
      <name val="Arial"/>
      <family val="2"/>
    </font>
    <font>
      <b/>
      <sz val="14"/>
      <color rgb="FF21374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137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2137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62045</xdr:colOff>
      <xdr:row>0</xdr:row>
      <xdr:rowOff>796200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76200"/>
          <a:ext cx="71927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showGridLines="0" tabSelected="1" zoomScale="130" zoomScaleNormal="130" workbookViewId="0">
      <pane ySplit="5" topLeftCell="A62" activePane="bottomLeft" state="frozen"/>
      <selection pane="bottomLeft" activeCell="E92" sqref="E92"/>
    </sheetView>
  </sheetViews>
  <sheetFormatPr defaultColWidth="0" defaultRowHeight="15" x14ac:dyDescent="0.25"/>
  <cols>
    <col min="1" max="1" width="11.7109375" customWidth="1"/>
    <col min="2" max="5" width="9.140625" customWidth="1"/>
    <col min="6" max="6" width="8.7109375" customWidth="1"/>
    <col min="7" max="12" width="5.7109375" customWidth="1"/>
    <col min="13" max="13" width="8.7109375" customWidth="1"/>
    <col min="14" max="15" width="11.7109375" customWidth="1"/>
    <col min="16" max="16384" width="9.140625" hidden="1"/>
  </cols>
  <sheetData>
    <row r="1" spans="1:15" ht="69.95" customHeight="1" x14ac:dyDescent="0.25">
      <c r="A1" s="13"/>
      <c r="B1" s="13"/>
      <c r="C1" s="15" t="s">
        <v>99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"/>
    </row>
    <row r="2" spans="1:15" x14ac:dyDescent="0.25">
      <c r="A2" s="25" t="s">
        <v>0</v>
      </c>
      <c r="B2" s="25"/>
      <c r="C2" s="26" t="s">
        <v>62</v>
      </c>
      <c r="D2" s="26"/>
      <c r="E2" s="26"/>
      <c r="F2" s="26"/>
      <c r="G2" s="26"/>
      <c r="H2" s="25" t="s">
        <v>28</v>
      </c>
      <c r="I2" s="25"/>
      <c r="J2" s="25"/>
      <c r="K2" s="25"/>
      <c r="L2" s="26" t="s">
        <v>29</v>
      </c>
      <c r="M2" s="26"/>
      <c r="N2" s="26"/>
      <c r="O2" s="26"/>
    </row>
    <row r="3" spans="1:15" x14ac:dyDescent="0.25">
      <c r="A3" s="25" t="s">
        <v>1</v>
      </c>
      <c r="B3" s="25"/>
      <c r="C3" s="26"/>
      <c r="D3" s="26"/>
      <c r="E3" s="26"/>
      <c r="F3" s="26"/>
      <c r="G3" s="26"/>
      <c r="H3" s="25" t="s">
        <v>14</v>
      </c>
      <c r="I3" s="25"/>
      <c r="J3" s="25"/>
      <c r="K3" s="25"/>
      <c r="L3" s="26"/>
      <c r="M3" s="26"/>
      <c r="N3" s="26"/>
      <c r="O3" s="26"/>
    </row>
    <row r="4" spans="1:15" x14ac:dyDescent="0.25">
      <c r="A4" s="25" t="s">
        <v>2</v>
      </c>
      <c r="B4" s="25"/>
      <c r="C4" s="26"/>
      <c r="D4" s="26"/>
      <c r="E4" s="26"/>
      <c r="F4" s="26"/>
      <c r="G4" s="26"/>
      <c r="H4" s="25" t="s">
        <v>30</v>
      </c>
      <c r="I4" s="25"/>
      <c r="J4" s="25"/>
      <c r="K4" s="25"/>
      <c r="L4" s="26" t="s">
        <v>60</v>
      </c>
      <c r="M4" s="26"/>
      <c r="N4" s="26"/>
      <c r="O4" s="26"/>
    </row>
    <row r="5" spans="1:15" ht="5.0999999999999996" customHeight="1" x14ac:dyDescent="0.25"/>
    <row r="6" spans="1:15" x14ac:dyDescent="0.25">
      <c r="A6" s="27" t="s">
        <v>16</v>
      </c>
      <c r="B6" s="27"/>
      <c r="C6" s="27"/>
      <c r="D6" s="27"/>
      <c r="E6" s="27"/>
      <c r="F6" s="27"/>
      <c r="G6" s="23" t="s">
        <v>15</v>
      </c>
      <c r="H6" s="23"/>
      <c r="I6" s="23"/>
      <c r="J6" s="23"/>
      <c r="K6" s="23"/>
      <c r="L6" s="23"/>
      <c r="M6" s="28" t="s">
        <v>11</v>
      </c>
      <c r="N6" s="28" t="s">
        <v>12</v>
      </c>
      <c r="O6" s="28" t="s">
        <v>13</v>
      </c>
    </row>
    <row r="7" spans="1:15" x14ac:dyDescent="0.25">
      <c r="A7" s="1" t="s">
        <v>3</v>
      </c>
      <c r="B7" s="23" t="s">
        <v>4</v>
      </c>
      <c r="C7" s="23"/>
      <c r="D7" s="23"/>
      <c r="E7" s="23"/>
      <c r="F7" s="1" t="s">
        <v>5</v>
      </c>
      <c r="G7" s="1" t="s">
        <v>6</v>
      </c>
      <c r="H7" s="1" t="s">
        <v>7</v>
      </c>
      <c r="I7" s="3" t="s">
        <v>27</v>
      </c>
      <c r="J7" s="1" t="s">
        <v>8</v>
      </c>
      <c r="K7" s="1" t="s">
        <v>9</v>
      </c>
      <c r="L7" s="1" t="s">
        <v>10</v>
      </c>
      <c r="M7" s="28"/>
      <c r="N7" s="28"/>
      <c r="O7" s="28"/>
    </row>
    <row r="8" spans="1:15" x14ac:dyDescent="0.25">
      <c r="A8" s="2"/>
      <c r="B8" s="22" t="s">
        <v>31</v>
      </c>
      <c r="C8" s="22"/>
      <c r="D8" s="22"/>
      <c r="E8" s="22"/>
      <c r="F8" s="2" t="s">
        <v>17</v>
      </c>
      <c r="G8" s="2"/>
      <c r="H8" s="2"/>
      <c r="I8" s="2"/>
      <c r="J8" s="2">
        <v>10</v>
      </c>
      <c r="K8" s="2">
        <v>80</v>
      </c>
      <c r="L8" s="2">
        <f>K8</f>
        <v>80</v>
      </c>
      <c r="M8" s="2">
        <v>4</v>
      </c>
      <c r="N8" s="2"/>
      <c r="O8" s="2"/>
    </row>
    <row r="9" spans="1:15" x14ac:dyDescent="0.25">
      <c r="A9" s="2"/>
      <c r="B9" s="22" t="s">
        <v>61</v>
      </c>
      <c r="C9" s="22"/>
      <c r="D9" s="22"/>
      <c r="E9" s="22"/>
      <c r="F9" s="2" t="s">
        <v>17</v>
      </c>
      <c r="G9" s="2">
        <v>40</v>
      </c>
      <c r="H9" s="2"/>
      <c r="I9" s="2"/>
      <c r="J9" s="2">
        <v>10</v>
      </c>
      <c r="K9" s="2"/>
      <c r="L9" s="2">
        <f>G9</f>
        <v>40</v>
      </c>
      <c r="M9" s="2">
        <v>2</v>
      </c>
      <c r="N9" s="2"/>
      <c r="O9" s="2"/>
    </row>
    <row r="10" spans="1:15" x14ac:dyDescent="0.25">
      <c r="A10" s="2"/>
      <c r="B10" s="22" t="s">
        <v>62</v>
      </c>
      <c r="C10" s="22"/>
      <c r="D10" s="22"/>
      <c r="E10" s="22"/>
      <c r="F10" s="2" t="s">
        <v>17</v>
      </c>
      <c r="G10" s="2">
        <v>80</v>
      </c>
      <c r="H10" s="2"/>
      <c r="I10" s="2"/>
      <c r="J10" s="2"/>
      <c r="K10" s="2"/>
      <c r="L10" s="14">
        <f t="shared" ref="L10:L13" si="0">G10</f>
        <v>80</v>
      </c>
      <c r="M10" s="2">
        <v>4</v>
      </c>
      <c r="N10" s="2"/>
      <c r="O10" s="2"/>
    </row>
    <row r="11" spans="1:15" x14ac:dyDescent="0.25">
      <c r="A11" s="2"/>
      <c r="B11" s="22" t="s">
        <v>63</v>
      </c>
      <c r="C11" s="22"/>
      <c r="D11" s="22"/>
      <c r="E11" s="22"/>
      <c r="F11" s="2" t="s">
        <v>17</v>
      </c>
      <c r="G11" s="2">
        <v>40</v>
      </c>
      <c r="H11" s="2"/>
      <c r="I11" s="2"/>
      <c r="J11" s="2">
        <v>10</v>
      </c>
      <c r="K11" s="2"/>
      <c r="L11" s="14">
        <f t="shared" si="0"/>
        <v>40</v>
      </c>
      <c r="M11" s="2">
        <v>2</v>
      </c>
      <c r="N11" s="2"/>
      <c r="O11" s="2"/>
    </row>
    <row r="12" spans="1:15" x14ac:dyDescent="0.25">
      <c r="A12" s="2"/>
      <c r="B12" s="22" t="s">
        <v>64</v>
      </c>
      <c r="C12" s="22"/>
      <c r="D12" s="22"/>
      <c r="E12" s="22"/>
      <c r="F12" s="2" t="s">
        <v>17</v>
      </c>
      <c r="G12" s="2">
        <v>40</v>
      </c>
      <c r="H12" s="2"/>
      <c r="I12" s="2"/>
      <c r="J12" s="2"/>
      <c r="K12" s="2"/>
      <c r="L12" s="14">
        <f t="shared" si="0"/>
        <v>40</v>
      </c>
      <c r="M12" s="2">
        <v>2</v>
      </c>
      <c r="N12" s="2"/>
      <c r="O12" s="2"/>
    </row>
    <row r="13" spans="1:15" x14ac:dyDescent="0.25">
      <c r="A13" s="2"/>
      <c r="B13" s="22" t="s">
        <v>54</v>
      </c>
      <c r="C13" s="22"/>
      <c r="D13" s="22"/>
      <c r="E13" s="22"/>
      <c r="F13" s="2" t="s">
        <v>17</v>
      </c>
      <c r="G13" s="2">
        <v>40</v>
      </c>
      <c r="H13" s="2"/>
      <c r="I13" s="2"/>
      <c r="J13" s="2">
        <v>10</v>
      </c>
      <c r="K13" s="2"/>
      <c r="L13" s="14">
        <f t="shared" si="0"/>
        <v>40</v>
      </c>
      <c r="M13" s="2">
        <v>2</v>
      </c>
      <c r="N13" s="2"/>
      <c r="O13" s="2"/>
    </row>
    <row r="15" spans="1:15" x14ac:dyDescent="0.25">
      <c r="A15" s="27" t="s">
        <v>18</v>
      </c>
      <c r="B15" s="27"/>
      <c r="C15" s="27"/>
      <c r="D15" s="27"/>
      <c r="E15" s="27"/>
      <c r="F15" s="27"/>
      <c r="G15" s="23" t="s">
        <v>15</v>
      </c>
      <c r="H15" s="23"/>
      <c r="I15" s="23"/>
      <c r="J15" s="23"/>
      <c r="K15" s="23"/>
      <c r="L15" s="23"/>
      <c r="M15" s="28" t="s">
        <v>11</v>
      </c>
      <c r="N15" s="28" t="s">
        <v>12</v>
      </c>
      <c r="O15" s="28" t="s">
        <v>13</v>
      </c>
    </row>
    <row r="16" spans="1:15" x14ac:dyDescent="0.25">
      <c r="A16" s="1" t="s">
        <v>3</v>
      </c>
      <c r="B16" s="23" t="s">
        <v>4</v>
      </c>
      <c r="C16" s="23"/>
      <c r="D16" s="23"/>
      <c r="E16" s="23"/>
      <c r="F16" s="1" t="s">
        <v>5</v>
      </c>
      <c r="G16" s="1" t="s">
        <v>6</v>
      </c>
      <c r="H16" s="1" t="s">
        <v>7</v>
      </c>
      <c r="I16" s="3" t="s">
        <v>27</v>
      </c>
      <c r="J16" s="1" t="s">
        <v>8</v>
      </c>
      <c r="K16" s="1" t="s">
        <v>9</v>
      </c>
      <c r="L16" s="1" t="s">
        <v>10</v>
      </c>
      <c r="M16" s="28"/>
      <c r="N16" s="28"/>
      <c r="O16" s="28"/>
    </row>
    <row r="17" spans="1:15" x14ac:dyDescent="0.25">
      <c r="A17" s="2"/>
      <c r="B17" s="32" t="s">
        <v>55</v>
      </c>
      <c r="C17" s="32"/>
      <c r="D17" s="32"/>
      <c r="E17" s="32"/>
      <c r="F17" s="2" t="s">
        <v>17</v>
      </c>
      <c r="G17" s="2"/>
      <c r="H17" s="2"/>
      <c r="I17" s="2"/>
      <c r="J17" s="2">
        <v>10</v>
      </c>
      <c r="K17" s="2">
        <v>80</v>
      </c>
      <c r="L17" s="2">
        <f>K17</f>
        <v>80</v>
      </c>
      <c r="M17" s="2">
        <v>4</v>
      </c>
      <c r="N17" s="2"/>
      <c r="O17" s="2"/>
    </row>
    <row r="18" spans="1:15" x14ac:dyDescent="0.25">
      <c r="A18" s="2"/>
      <c r="B18" s="32" t="s">
        <v>65</v>
      </c>
      <c r="C18" s="32"/>
      <c r="D18" s="32"/>
      <c r="E18" s="32"/>
      <c r="F18" s="2" t="s">
        <v>17</v>
      </c>
      <c r="G18" s="2">
        <v>40</v>
      </c>
      <c r="H18" s="2"/>
      <c r="I18" s="2"/>
      <c r="J18" s="2">
        <v>10</v>
      </c>
      <c r="K18" s="2"/>
      <c r="L18" s="2">
        <f>G18</f>
        <v>40</v>
      </c>
      <c r="M18" s="2">
        <v>2</v>
      </c>
      <c r="N18" s="2"/>
      <c r="O18" s="2"/>
    </row>
    <row r="19" spans="1:15" x14ac:dyDescent="0.25">
      <c r="A19" s="2"/>
      <c r="B19" s="32" t="s">
        <v>66</v>
      </c>
      <c r="C19" s="32"/>
      <c r="D19" s="32"/>
      <c r="E19" s="32"/>
      <c r="F19" s="2" t="s">
        <v>17</v>
      </c>
      <c r="G19" s="2">
        <v>40</v>
      </c>
      <c r="H19" s="2"/>
      <c r="I19" s="2"/>
      <c r="J19" s="2">
        <v>10</v>
      </c>
      <c r="K19" s="2"/>
      <c r="L19" s="2">
        <f>G19</f>
        <v>40</v>
      </c>
      <c r="M19" s="2">
        <v>2</v>
      </c>
      <c r="N19" s="2"/>
      <c r="O19" s="2"/>
    </row>
    <row r="20" spans="1:15" x14ac:dyDescent="0.25">
      <c r="A20" s="2"/>
      <c r="B20" s="32" t="s">
        <v>67</v>
      </c>
      <c r="C20" s="32"/>
      <c r="D20" s="32"/>
      <c r="E20" s="32"/>
      <c r="F20" s="2" t="s">
        <v>17</v>
      </c>
      <c r="G20" s="2">
        <v>40</v>
      </c>
      <c r="H20" s="2"/>
      <c r="I20" s="2"/>
      <c r="J20" s="2">
        <v>10</v>
      </c>
      <c r="K20" s="2"/>
      <c r="L20" s="2">
        <f>G20</f>
        <v>40</v>
      </c>
      <c r="M20" s="2">
        <v>2</v>
      </c>
      <c r="N20" s="2"/>
      <c r="O20" s="2"/>
    </row>
    <row r="21" spans="1:15" x14ac:dyDescent="0.25">
      <c r="A21" s="2"/>
      <c r="B21" s="32" t="s">
        <v>68</v>
      </c>
      <c r="C21" s="32"/>
      <c r="D21" s="32"/>
      <c r="E21" s="32"/>
      <c r="F21" s="2" t="s">
        <v>17</v>
      </c>
      <c r="G21" s="2">
        <v>40</v>
      </c>
      <c r="H21" s="2"/>
      <c r="I21" s="2"/>
      <c r="J21" s="2">
        <v>10</v>
      </c>
      <c r="K21" s="2"/>
      <c r="L21" s="2">
        <f>G21</f>
        <v>40</v>
      </c>
      <c r="M21" s="2">
        <v>2</v>
      </c>
      <c r="N21" s="2"/>
      <c r="O21" s="2"/>
    </row>
    <row r="22" spans="1:15" x14ac:dyDescent="0.25">
      <c r="A22" s="2"/>
      <c r="B22" s="22" t="s">
        <v>69</v>
      </c>
      <c r="C22" s="22"/>
      <c r="D22" s="22"/>
      <c r="E22" s="22"/>
      <c r="F22" s="2" t="s">
        <v>17</v>
      </c>
      <c r="G22" s="2">
        <v>80</v>
      </c>
      <c r="H22" s="2"/>
      <c r="I22" s="2"/>
      <c r="J22" s="2"/>
      <c r="K22" s="2"/>
      <c r="L22" s="2">
        <f>G22</f>
        <v>80</v>
      </c>
      <c r="M22" s="2">
        <v>4</v>
      </c>
      <c r="N22" s="2"/>
      <c r="O22" s="2"/>
    </row>
    <row r="24" spans="1:15" x14ac:dyDescent="0.25">
      <c r="A24" s="27" t="s">
        <v>19</v>
      </c>
      <c r="B24" s="27"/>
      <c r="C24" s="27"/>
      <c r="D24" s="27"/>
      <c r="E24" s="27"/>
      <c r="F24" s="27"/>
      <c r="G24" s="23" t="s">
        <v>15</v>
      </c>
      <c r="H24" s="23"/>
      <c r="I24" s="23"/>
      <c r="J24" s="23"/>
      <c r="K24" s="23"/>
      <c r="L24" s="23"/>
      <c r="M24" s="28" t="s">
        <v>11</v>
      </c>
      <c r="N24" s="28" t="s">
        <v>12</v>
      </c>
      <c r="O24" s="28" t="s">
        <v>13</v>
      </c>
    </row>
    <row r="25" spans="1:15" x14ac:dyDescent="0.25">
      <c r="A25" s="1" t="s">
        <v>3</v>
      </c>
      <c r="B25" s="23" t="s">
        <v>4</v>
      </c>
      <c r="C25" s="23"/>
      <c r="D25" s="23"/>
      <c r="E25" s="23"/>
      <c r="F25" s="1" t="s">
        <v>5</v>
      </c>
      <c r="G25" s="1" t="s">
        <v>6</v>
      </c>
      <c r="H25" s="1" t="s">
        <v>7</v>
      </c>
      <c r="I25" s="3" t="s">
        <v>27</v>
      </c>
      <c r="J25" s="1" t="s">
        <v>8</v>
      </c>
      <c r="K25" s="1" t="s">
        <v>9</v>
      </c>
      <c r="L25" s="1" t="s">
        <v>10</v>
      </c>
      <c r="M25" s="28"/>
      <c r="N25" s="28"/>
      <c r="O25" s="28"/>
    </row>
    <row r="26" spans="1:15" x14ac:dyDescent="0.25">
      <c r="A26" s="2"/>
      <c r="B26" s="22" t="s">
        <v>32</v>
      </c>
      <c r="C26" s="22"/>
      <c r="D26" s="22"/>
      <c r="E26" s="22"/>
      <c r="F26" s="2" t="s">
        <v>17</v>
      </c>
      <c r="G26" s="2"/>
      <c r="H26" s="2"/>
      <c r="I26" s="2"/>
      <c r="J26" s="2">
        <v>10</v>
      </c>
      <c r="K26" s="2">
        <v>80</v>
      </c>
      <c r="L26" s="2">
        <f>K26</f>
        <v>80</v>
      </c>
      <c r="M26" s="2">
        <v>4</v>
      </c>
      <c r="N26" s="2"/>
      <c r="O26" s="2"/>
    </row>
    <row r="27" spans="1:15" x14ac:dyDescent="0.25">
      <c r="A27" s="2"/>
      <c r="B27" s="22" t="s">
        <v>70</v>
      </c>
      <c r="C27" s="22"/>
      <c r="D27" s="22"/>
      <c r="E27" s="22"/>
      <c r="F27" s="2" t="s">
        <v>17</v>
      </c>
      <c r="G27" s="2">
        <v>40</v>
      </c>
      <c r="H27" s="2"/>
      <c r="I27" s="2"/>
      <c r="J27" s="2"/>
      <c r="K27" s="2"/>
      <c r="L27" s="2">
        <f>G27</f>
        <v>40</v>
      </c>
      <c r="M27" s="2">
        <v>2</v>
      </c>
      <c r="N27" s="2"/>
      <c r="O27" s="2"/>
    </row>
    <row r="28" spans="1:15" x14ac:dyDescent="0.25">
      <c r="A28" s="2"/>
      <c r="B28" s="22" t="s">
        <v>71</v>
      </c>
      <c r="C28" s="22"/>
      <c r="D28" s="22"/>
      <c r="E28" s="22"/>
      <c r="F28" s="2" t="s">
        <v>17</v>
      </c>
      <c r="G28" s="2">
        <v>40</v>
      </c>
      <c r="H28" s="2"/>
      <c r="I28" s="2"/>
      <c r="J28" s="2">
        <v>10</v>
      </c>
      <c r="K28" s="2"/>
      <c r="L28" s="2">
        <f>G28</f>
        <v>40</v>
      </c>
      <c r="M28" s="2">
        <v>2</v>
      </c>
      <c r="N28" s="2"/>
      <c r="O28" s="2"/>
    </row>
    <row r="29" spans="1:15" x14ac:dyDescent="0.25">
      <c r="A29" s="2"/>
      <c r="B29" s="22" t="s">
        <v>72</v>
      </c>
      <c r="C29" s="22"/>
      <c r="D29" s="22"/>
      <c r="E29" s="22"/>
      <c r="F29" s="2" t="s">
        <v>17</v>
      </c>
      <c r="G29" s="2">
        <v>80</v>
      </c>
      <c r="H29" s="2"/>
      <c r="I29" s="2"/>
      <c r="J29" s="2"/>
      <c r="K29" s="2"/>
      <c r="L29" s="2">
        <f>G29</f>
        <v>80</v>
      </c>
      <c r="M29" s="2">
        <v>4</v>
      </c>
      <c r="N29" s="2"/>
      <c r="O29" s="2"/>
    </row>
    <row r="30" spans="1:15" x14ac:dyDescent="0.25">
      <c r="A30" s="2"/>
      <c r="B30" s="22" t="s">
        <v>73</v>
      </c>
      <c r="C30" s="22"/>
      <c r="D30" s="22"/>
      <c r="E30" s="22"/>
      <c r="F30" s="2" t="s">
        <v>17</v>
      </c>
      <c r="G30" s="2">
        <v>40</v>
      </c>
      <c r="H30" s="2"/>
      <c r="I30" s="2"/>
      <c r="J30" s="2"/>
      <c r="K30" s="2"/>
      <c r="L30" s="2">
        <f>G30</f>
        <v>40</v>
      </c>
      <c r="M30" s="2">
        <v>2</v>
      </c>
      <c r="N30" s="2"/>
      <c r="O30" s="2"/>
    </row>
    <row r="31" spans="1:15" x14ac:dyDescent="0.25">
      <c r="A31" s="2"/>
      <c r="B31" s="22" t="s">
        <v>74</v>
      </c>
      <c r="C31" s="22"/>
      <c r="D31" s="22"/>
      <c r="E31" s="22"/>
      <c r="F31" s="2" t="s">
        <v>17</v>
      </c>
      <c r="G31" s="2">
        <v>40</v>
      </c>
      <c r="H31" s="2"/>
      <c r="I31" s="2"/>
      <c r="J31" s="2">
        <v>10</v>
      </c>
      <c r="K31" s="2"/>
      <c r="L31" s="2">
        <f>G31</f>
        <v>40</v>
      </c>
      <c r="M31" s="2">
        <v>2</v>
      </c>
      <c r="N31" s="2"/>
      <c r="O31" s="2"/>
    </row>
    <row r="33" spans="1:15" x14ac:dyDescent="0.25">
      <c r="A33" s="27" t="s">
        <v>20</v>
      </c>
      <c r="B33" s="27"/>
      <c r="C33" s="27"/>
      <c r="D33" s="27"/>
      <c r="E33" s="27"/>
      <c r="F33" s="27"/>
      <c r="G33" s="23" t="s">
        <v>15</v>
      </c>
      <c r="H33" s="23"/>
      <c r="I33" s="23"/>
      <c r="J33" s="23"/>
      <c r="K33" s="23"/>
      <c r="L33" s="23"/>
      <c r="M33" s="28" t="s">
        <v>11</v>
      </c>
      <c r="N33" s="28" t="s">
        <v>12</v>
      </c>
      <c r="O33" s="28" t="s">
        <v>13</v>
      </c>
    </row>
    <row r="34" spans="1:15" x14ac:dyDescent="0.25">
      <c r="A34" s="1" t="s">
        <v>3</v>
      </c>
      <c r="B34" s="23" t="s">
        <v>4</v>
      </c>
      <c r="C34" s="23"/>
      <c r="D34" s="23"/>
      <c r="E34" s="23"/>
      <c r="F34" s="1" t="s">
        <v>5</v>
      </c>
      <c r="G34" s="3" t="s">
        <v>6</v>
      </c>
      <c r="H34" s="3" t="s">
        <v>7</v>
      </c>
      <c r="I34" s="3" t="s">
        <v>27</v>
      </c>
      <c r="J34" s="3" t="s">
        <v>8</v>
      </c>
      <c r="K34" s="3" t="s">
        <v>9</v>
      </c>
      <c r="L34" s="1" t="s">
        <v>10</v>
      </c>
      <c r="M34" s="28"/>
      <c r="N34" s="28"/>
      <c r="O34" s="28"/>
    </row>
    <row r="35" spans="1:15" x14ac:dyDescent="0.25">
      <c r="A35" s="2"/>
      <c r="B35" s="22" t="s">
        <v>56</v>
      </c>
      <c r="C35" s="22"/>
      <c r="D35" s="22"/>
      <c r="E35" s="22"/>
      <c r="F35" s="2" t="s">
        <v>17</v>
      </c>
      <c r="G35" s="2"/>
      <c r="H35" s="2"/>
      <c r="I35" s="2"/>
      <c r="J35" s="2">
        <v>10</v>
      </c>
      <c r="K35" s="2">
        <v>80</v>
      </c>
      <c r="L35" s="2">
        <f>K35</f>
        <v>80</v>
      </c>
      <c r="M35" s="2">
        <v>4</v>
      </c>
      <c r="N35" s="2"/>
      <c r="O35" s="2"/>
    </row>
    <row r="36" spans="1:15" x14ac:dyDescent="0.25">
      <c r="A36" s="2"/>
      <c r="B36" s="22" t="s">
        <v>75</v>
      </c>
      <c r="C36" s="22"/>
      <c r="D36" s="22"/>
      <c r="E36" s="22"/>
      <c r="F36" s="2" t="s">
        <v>17</v>
      </c>
      <c r="G36" s="2">
        <v>40</v>
      </c>
      <c r="H36" s="2"/>
      <c r="I36" s="2"/>
      <c r="J36" s="2">
        <v>10</v>
      </c>
      <c r="K36" s="2"/>
      <c r="L36" s="2">
        <f>G36</f>
        <v>40</v>
      </c>
      <c r="M36" s="2">
        <v>2</v>
      </c>
      <c r="N36" s="2"/>
      <c r="O36" s="2"/>
    </row>
    <row r="37" spans="1:15" x14ac:dyDescent="0.25">
      <c r="A37" s="2"/>
      <c r="B37" s="22" t="s">
        <v>76</v>
      </c>
      <c r="C37" s="22"/>
      <c r="D37" s="22"/>
      <c r="E37" s="22"/>
      <c r="F37" s="2" t="s">
        <v>17</v>
      </c>
      <c r="G37" s="2">
        <v>40</v>
      </c>
      <c r="H37" s="2"/>
      <c r="I37" s="2"/>
      <c r="J37" s="2">
        <v>10</v>
      </c>
      <c r="K37" s="2"/>
      <c r="L37" s="14">
        <f t="shared" ref="L37:L40" si="1">G37</f>
        <v>40</v>
      </c>
      <c r="M37" s="2">
        <v>2</v>
      </c>
      <c r="N37" s="2"/>
      <c r="O37" s="2"/>
    </row>
    <row r="38" spans="1:15" x14ac:dyDescent="0.25">
      <c r="A38" s="2"/>
      <c r="B38" s="22" t="s">
        <v>77</v>
      </c>
      <c r="C38" s="22"/>
      <c r="D38" s="22"/>
      <c r="E38" s="22"/>
      <c r="F38" s="2" t="s">
        <v>17</v>
      </c>
      <c r="G38" s="2">
        <v>40</v>
      </c>
      <c r="H38" s="2"/>
      <c r="I38" s="2"/>
      <c r="J38" s="2">
        <v>10</v>
      </c>
      <c r="K38" s="2"/>
      <c r="L38" s="14">
        <f t="shared" si="1"/>
        <v>40</v>
      </c>
      <c r="M38" s="2">
        <v>2</v>
      </c>
      <c r="N38" s="2"/>
      <c r="O38" s="2"/>
    </row>
    <row r="39" spans="1:15" x14ac:dyDescent="0.25">
      <c r="A39" s="2"/>
      <c r="B39" s="22" t="s">
        <v>78</v>
      </c>
      <c r="C39" s="22"/>
      <c r="D39" s="22"/>
      <c r="E39" s="22"/>
      <c r="F39" s="2" t="s">
        <v>17</v>
      </c>
      <c r="G39" s="2">
        <v>80</v>
      </c>
      <c r="H39" s="2"/>
      <c r="I39" s="2"/>
      <c r="J39" s="2"/>
      <c r="K39" s="2"/>
      <c r="L39" s="14">
        <f t="shared" si="1"/>
        <v>80</v>
      </c>
      <c r="M39" s="2">
        <v>4</v>
      </c>
      <c r="N39" s="2"/>
      <c r="O39" s="2"/>
    </row>
    <row r="40" spans="1:15" x14ac:dyDescent="0.25">
      <c r="A40" s="2"/>
      <c r="B40" s="22" t="s">
        <v>79</v>
      </c>
      <c r="C40" s="22"/>
      <c r="D40" s="22"/>
      <c r="E40" s="22"/>
      <c r="F40" s="2" t="s">
        <v>17</v>
      </c>
      <c r="G40" s="2">
        <v>40</v>
      </c>
      <c r="H40" s="2"/>
      <c r="I40" s="2"/>
      <c r="J40" s="2"/>
      <c r="K40" s="2"/>
      <c r="L40" s="14">
        <f t="shared" si="1"/>
        <v>40</v>
      </c>
      <c r="M40" s="2">
        <v>2</v>
      </c>
      <c r="N40" s="2"/>
      <c r="O40" s="2"/>
    </row>
    <row r="42" spans="1:15" x14ac:dyDescent="0.25">
      <c r="A42" s="27" t="s">
        <v>21</v>
      </c>
      <c r="B42" s="27"/>
      <c r="C42" s="27"/>
      <c r="D42" s="27"/>
      <c r="E42" s="27"/>
      <c r="F42" s="27"/>
      <c r="G42" s="23" t="s">
        <v>15</v>
      </c>
      <c r="H42" s="23"/>
      <c r="I42" s="23"/>
      <c r="J42" s="23"/>
      <c r="K42" s="23"/>
      <c r="L42" s="23"/>
      <c r="M42" s="28" t="s">
        <v>11</v>
      </c>
      <c r="N42" s="28" t="s">
        <v>12</v>
      </c>
      <c r="O42" s="28" t="s">
        <v>13</v>
      </c>
    </row>
    <row r="43" spans="1:15" x14ac:dyDescent="0.25">
      <c r="A43" s="1" t="s">
        <v>3</v>
      </c>
      <c r="B43" s="23" t="s">
        <v>4</v>
      </c>
      <c r="C43" s="23"/>
      <c r="D43" s="23"/>
      <c r="E43" s="23"/>
      <c r="F43" s="1" t="s">
        <v>5</v>
      </c>
      <c r="G43" s="3" t="s">
        <v>6</v>
      </c>
      <c r="H43" s="3" t="s">
        <v>7</v>
      </c>
      <c r="I43" s="3" t="s">
        <v>27</v>
      </c>
      <c r="J43" s="3" t="s">
        <v>8</v>
      </c>
      <c r="K43" s="3" t="s">
        <v>9</v>
      </c>
      <c r="L43" s="1" t="s">
        <v>10</v>
      </c>
      <c r="M43" s="28"/>
      <c r="N43" s="28"/>
      <c r="O43" s="28"/>
    </row>
    <row r="44" spans="1:15" x14ac:dyDescent="0.25">
      <c r="A44" s="2"/>
      <c r="B44" s="22" t="s">
        <v>57</v>
      </c>
      <c r="C44" s="22"/>
      <c r="D44" s="22"/>
      <c r="E44" s="22"/>
      <c r="F44" s="2" t="s">
        <v>17</v>
      </c>
      <c r="G44" s="2"/>
      <c r="H44" s="2"/>
      <c r="I44" s="2"/>
      <c r="J44" s="2">
        <v>10</v>
      </c>
      <c r="K44" s="2">
        <v>80</v>
      </c>
      <c r="L44" s="2">
        <f>K44</f>
        <v>80</v>
      </c>
      <c r="M44" s="2">
        <v>4</v>
      </c>
      <c r="N44" s="2"/>
      <c r="O44" s="2"/>
    </row>
    <row r="45" spans="1:15" x14ac:dyDescent="0.25">
      <c r="A45" s="2"/>
      <c r="B45" s="22" t="s">
        <v>80</v>
      </c>
      <c r="C45" s="22"/>
      <c r="D45" s="22"/>
      <c r="E45" s="22"/>
      <c r="F45" s="2" t="s">
        <v>17</v>
      </c>
      <c r="G45" s="2">
        <v>40</v>
      </c>
      <c r="H45" s="2"/>
      <c r="I45" s="2"/>
      <c r="J45" s="2">
        <v>10</v>
      </c>
      <c r="K45" s="2"/>
      <c r="L45" s="2">
        <f>G45</f>
        <v>40</v>
      </c>
      <c r="M45" s="2">
        <v>2</v>
      </c>
      <c r="N45" s="2"/>
      <c r="O45" s="2"/>
    </row>
    <row r="46" spans="1:15" x14ac:dyDescent="0.25">
      <c r="A46" s="2"/>
      <c r="B46" s="22" t="s">
        <v>81</v>
      </c>
      <c r="C46" s="22"/>
      <c r="D46" s="22"/>
      <c r="E46" s="22"/>
      <c r="F46" s="2" t="s">
        <v>17</v>
      </c>
      <c r="G46" s="2">
        <v>40</v>
      </c>
      <c r="H46" s="2"/>
      <c r="I46" s="2"/>
      <c r="J46" s="2"/>
      <c r="K46" s="2"/>
      <c r="L46" s="14">
        <f t="shared" ref="L46:L49" si="2">G46</f>
        <v>40</v>
      </c>
      <c r="M46" s="2">
        <v>2</v>
      </c>
      <c r="N46" s="2"/>
      <c r="O46" s="2"/>
    </row>
    <row r="47" spans="1:15" x14ac:dyDescent="0.25">
      <c r="A47" s="2"/>
      <c r="B47" s="22" t="s">
        <v>82</v>
      </c>
      <c r="C47" s="22"/>
      <c r="D47" s="22"/>
      <c r="E47" s="22"/>
      <c r="F47" s="2" t="s">
        <v>17</v>
      </c>
      <c r="G47" s="2">
        <v>40</v>
      </c>
      <c r="H47" s="2"/>
      <c r="I47" s="2"/>
      <c r="J47" s="2"/>
      <c r="K47" s="2"/>
      <c r="L47" s="14">
        <f t="shared" si="2"/>
        <v>40</v>
      </c>
      <c r="M47" s="2">
        <v>2</v>
      </c>
      <c r="N47" s="2"/>
      <c r="O47" s="2"/>
    </row>
    <row r="48" spans="1:15" x14ac:dyDescent="0.25">
      <c r="A48" s="2"/>
      <c r="B48" s="22" t="s">
        <v>83</v>
      </c>
      <c r="C48" s="22"/>
      <c r="D48" s="22"/>
      <c r="E48" s="22"/>
      <c r="F48" s="2" t="s">
        <v>17</v>
      </c>
      <c r="G48" s="2">
        <v>80</v>
      </c>
      <c r="H48" s="2"/>
      <c r="I48" s="2"/>
      <c r="J48" s="2">
        <v>20</v>
      </c>
      <c r="K48" s="2"/>
      <c r="L48" s="14">
        <f t="shared" si="2"/>
        <v>80</v>
      </c>
      <c r="M48" s="2">
        <v>4</v>
      </c>
      <c r="N48" s="2"/>
      <c r="O48" s="2"/>
    </row>
    <row r="49" spans="1:15" x14ac:dyDescent="0.25">
      <c r="A49" s="2"/>
      <c r="B49" s="22" t="s">
        <v>84</v>
      </c>
      <c r="C49" s="22"/>
      <c r="D49" s="22"/>
      <c r="E49" s="22"/>
      <c r="F49" s="2" t="s">
        <v>17</v>
      </c>
      <c r="G49" s="2">
        <v>40</v>
      </c>
      <c r="H49" s="2"/>
      <c r="I49" s="2"/>
      <c r="J49" s="2">
        <v>10</v>
      </c>
      <c r="K49" s="2"/>
      <c r="L49" s="14">
        <f t="shared" si="2"/>
        <v>40</v>
      </c>
      <c r="M49" s="2">
        <v>2</v>
      </c>
      <c r="N49" s="2"/>
      <c r="O49" s="2"/>
    </row>
    <row r="51" spans="1:15" x14ac:dyDescent="0.25">
      <c r="A51" s="27" t="s">
        <v>22</v>
      </c>
      <c r="B51" s="27"/>
      <c r="C51" s="27"/>
      <c r="D51" s="27"/>
      <c r="E51" s="27"/>
      <c r="F51" s="27"/>
      <c r="G51" s="23" t="s">
        <v>15</v>
      </c>
      <c r="H51" s="23"/>
      <c r="I51" s="23"/>
      <c r="J51" s="23"/>
      <c r="K51" s="23"/>
      <c r="L51" s="23"/>
      <c r="M51" s="28" t="s">
        <v>11</v>
      </c>
      <c r="N51" s="28" t="s">
        <v>12</v>
      </c>
      <c r="O51" s="28" t="s">
        <v>13</v>
      </c>
    </row>
    <row r="52" spans="1:15" x14ac:dyDescent="0.25">
      <c r="A52" s="1" t="s">
        <v>3</v>
      </c>
      <c r="B52" s="23" t="s">
        <v>4</v>
      </c>
      <c r="C52" s="23"/>
      <c r="D52" s="23"/>
      <c r="E52" s="23"/>
      <c r="F52" s="1" t="s">
        <v>5</v>
      </c>
      <c r="G52" s="3" t="s">
        <v>6</v>
      </c>
      <c r="H52" s="3" t="s">
        <v>7</v>
      </c>
      <c r="I52" s="3" t="s">
        <v>27</v>
      </c>
      <c r="J52" s="3" t="s">
        <v>8</v>
      </c>
      <c r="K52" s="3" t="s">
        <v>9</v>
      </c>
      <c r="L52" s="1" t="s">
        <v>10</v>
      </c>
      <c r="M52" s="28"/>
      <c r="N52" s="28"/>
      <c r="O52" s="28"/>
    </row>
    <row r="53" spans="1:15" x14ac:dyDescent="0.25">
      <c r="A53" s="2"/>
      <c r="B53" s="22" t="s">
        <v>33</v>
      </c>
      <c r="C53" s="22"/>
      <c r="D53" s="22"/>
      <c r="E53" s="22"/>
      <c r="F53" s="2" t="s">
        <v>17</v>
      </c>
      <c r="G53" s="2"/>
      <c r="H53" s="2"/>
      <c r="I53" s="2"/>
      <c r="J53" s="2">
        <v>10</v>
      </c>
      <c r="K53" s="2">
        <v>80</v>
      </c>
      <c r="L53" s="2">
        <f>K53</f>
        <v>80</v>
      </c>
      <c r="M53" s="2">
        <v>4</v>
      </c>
      <c r="N53" s="2"/>
      <c r="O53" s="2"/>
    </row>
    <row r="54" spans="1:15" x14ac:dyDescent="0.25">
      <c r="A54" s="2"/>
      <c r="B54" s="22" t="s">
        <v>85</v>
      </c>
      <c r="C54" s="22"/>
      <c r="D54" s="22"/>
      <c r="E54" s="22"/>
      <c r="F54" s="2" t="s">
        <v>17</v>
      </c>
      <c r="G54" s="2">
        <v>80</v>
      </c>
      <c r="H54" s="2"/>
      <c r="I54" s="2"/>
      <c r="J54" s="2">
        <v>20</v>
      </c>
      <c r="K54" s="2"/>
      <c r="L54" s="2">
        <f>G54</f>
        <v>80</v>
      </c>
      <c r="M54" s="2">
        <v>4</v>
      </c>
      <c r="N54" s="2"/>
      <c r="O54" s="2"/>
    </row>
    <row r="55" spans="1:15" x14ac:dyDescent="0.25">
      <c r="A55" s="2"/>
      <c r="B55" s="22" t="s">
        <v>86</v>
      </c>
      <c r="C55" s="22"/>
      <c r="D55" s="22"/>
      <c r="E55" s="22"/>
      <c r="F55" s="2" t="s">
        <v>17</v>
      </c>
      <c r="G55" s="2">
        <v>40</v>
      </c>
      <c r="H55" s="2"/>
      <c r="I55" s="2"/>
      <c r="J55" s="2"/>
      <c r="K55" s="2"/>
      <c r="L55" s="14">
        <f t="shared" ref="L55:L57" si="3">G55</f>
        <v>40</v>
      </c>
      <c r="M55" s="2">
        <v>2</v>
      </c>
      <c r="N55" s="2"/>
      <c r="O55" s="2"/>
    </row>
    <row r="56" spans="1:15" x14ac:dyDescent="0.25">
      <c r="A56" s="2"/>
      <c r="B56" s="22" t="s">
        <v>87</v>
      </c>
      <c r="C56" s="22"/>
      <c r="D56" s="22"/>
      <c r="E56" s="22"/>
      <c r="F56" s="2" t="s">
        <v>17</v>
      </c>
      <c r="G56" s="2">
        <v>80</v>
      </c>
      <c r="H56" s="2"/>
      <c r="I56" s="2"/>
      <c r="J56" s="2">
        <v>10</v>
      </c>
      <c r="K56" s="2"/>
      <c r="L56" s="14">
        <f t="shared" si="3"/>
        <v>80</v>
      </c>
      <c r="M56" s="2">
        <v>4</v>
      </c>
      <c r="N56" s="2"/>
      <c r="O56" s="2"/>
    </row>
    <row r="57" spans="1:15" x14ac:dyDescent="0.25">
      <c r="A57" s="2"/>
      <c r="B57" s="22" t="s">
        <v>88</v>
      </c>
      <c r="C57" s="22"/>
      <c r="D57" s="22"/>
      <c r="E57" s="22"/>
      <c r="F57" s="2" t="s">
        <v>17</v>
      </c>
      <c r="G57" s="2">
        <v>40</v>
      </c>
      <c r="H57" s="2"/>
      <c r="I57" s="2"/>
      <c r="J57" s="2"/>
      <c r="K57" s="2"/>
      <c r="L57" s="14">
        <f t="shared" si="3"/>
        <v>40</v>
      </c>
      <c r="M57" s="2">
        <v>2</v>
      </c>
      <c r="N57" s="2"/>
      <c r="O57" s="2"/>
    </row>
    <row r="59" spans="1:15" x14ac:dyDescent="0.25">
      <c r="A59" s="27" t="s">
        <v>25</v>
      </c>
      <c r="B59" s="27"/>
      <c r="C59" s="27"/>
      <c r="D59" s="27"/>
      <c r="E59" s="27"/>
      <c r="F59" s="27"/>
      <c r="G59" s="23" t="s">
        <v>15</v>
      </c>
      <c r="H59" s="23"/>
      <c r="I59" s="23"/>
      <c r="J59" s="23"/>
      <c r="K59" s="23"/>
      <c r="L59" s="23"/>
      <c r="M59" s="28" t="s">
        <v>11</v>
      </c>
      <c r="N59" s="28" t="s">
        <v>12</v>
      </c>
      <c r="O59" s="28" t="s">
        <v>13</v>
      </c>
    </row>
    <row r="60" spans="1:15" x14ac:dyDescent="0.25">
      <c r="A60" s="1" t="s">
        <v>3</v>
      </c>
      <c r="B60" s="23" t="s">
        <v>4</v>
      </c>
      <c r="C60" s="23"/>
      <c r="D60" s="23"/>
      <c r="E60" s="23"/>
      <c r="F60" s="1" t="s">
        <v>5</v>
      </c>
      <c r="G60" s="3" t="s">
        <v>6</v>
      </c>
      <c r="H60" s="3" t="s">
        <v>7</v>
      </c>
      <c r="I60" s="3" t="s">
        <v>27</v>
      </c>
      <c r="J60" s="3" t="s">
        <v>8</v>
      </c>
      <c r="K60" s="3" t="s">
        <v>9</v>
      </c>
      <c r="L60" s="1" t="s">
        <v>10</v>
      </c>
      <c r="M60" s="28"/>
      <c r="N60" s="28"/>
      <c r="O60" s="28"/>
    </row>
    <row r="61" spans="1:15" x14ac:dyDescent="0.25">
      <c r="A61" s="2"/>
      <c r="B61" s="22" t="s">
        <v>35</v>
      </c>
      <c r="C61" s="22"/>
      <c r="D61" s="22"/>
      <c r="E61" s="22"/>
      <c r="F61" s="2" t="s">
        <v>17</v>
      </c>
      <c r="G61" s="2"/>
      <c r="H61" s="2"/>
      <c r="I61" s="2"/>
      <c r="J61" s="2">
        <v>10</v>
      </c>
      <c r="K61" s="2">
        <v>80</v>
      </c>
      <c r="L61" s="2">
        <f>K61</f>
        <v>80</v>
      </c>
      <c r="M61" s="2">
        <v>4</v>
      </c>
      <c r="N61" s="2"/>
      <c r="O61" s="2"/>
    </row>
    <row r="62" spans="1:15" x14ac:dyDescent="0.25">
      <c r="A62" s="2"/>
      <c r="B62" s="22" t="s">
        <v>89</v>
      </c>
      <c r="C62" s="22"/>
      <c r="D62" s="22"/>
      <c r="E62" s="22"/>
      <c r="F62" s="2" t="s">
        <v>17</v>
      </c>
      <c r="G62" s="2"/>
      <c r="H62" s="2"/>
      <c r="I62" s="2">
        <v>40</v>
      </c>
      <c r="J62" s="2"/>
      <c r="K62" s="2"/>
      <c r="L62" s="2">
        <f>I62</f>
        <v>40</v>
      </c>
      <c r="M62" s="2">
        <v>2</v>
      </c>
      <c r="N62" s="2"/>
      <c r="O62" s="2"/>
    </row>
    <row r="63" spans="1:15" x14ac:dyDescent="0.25">
      <c r="A63" s="2"/>
      <c r="B63" s="22" t="s">
        <v>90</v>
      </c>
      <c r="C63" s="22"/>
      <c r="D63" s="22"/>
      <c r="E63" s="22"/>
      <c r="F63" s="2" t="s">
        <v>17</v>
      </c>
      <c r="G63" s="2">
        <v>40</v>
      </c>
      <c r="H63" s="2"/>
      <c r="I63" s="2"/>
      <c r="J63" s="2"/>
      <c r="K63" s="2"/>
      <c r="L63" s="2">
        <f>G63</f>
        <v>40</v>
      </c>
      <c r="M63" s="2">
        <v>2</v>
      </c>
      <c r="N63" s="2"/>
      <c r="O63" s="2"/>
    </row>
    <row r="64" spans="1:15" x14ac:dyDescent="0.25">
      <c r="A64" s="2"/>
      <c r="B64" s="22" t="s">
        <v>91</v>
      </c>
      <c r="C64" s="22"/>
      <c r="D64" s="22"/>
      <c r="E64" s="22"/>
      <c r="F64" s="2" t="s">
        <v>17</v>
      </c>
      <c r="G64" s="2">
        <v>40</v>
      </c>
      <c r="H64" s="2"/>
      <c r="I64" s="2"/>
      <c r="J64" s="2"/>
      <c r="K64" s="2"/>
      <c r="L64" s="14">
        <f t="shared" ref="L64:L66" si="4">G64</f>
        <v>40</v>
      </c>
      <c r="M64" s="2">
        <v>2</v>
      </c>
      <c r="N64" s="2"/>
      <c r="O64" s="2"/>
    </row>
    <row r="65" spans="1:15" x14ac:dyDescent="0.25">
      <c r="A65" s="2"/>
      <c r="B65" s="22" t="s">
        <v>92</v>
      </c>
      <c r="C65" s="22"/>
      <c r="D65" s="22"/>
      <c r="E65" s="22"/>
      <c r="F65" s="2" t="s">
        <v>17</v>
      </c>
      <c r="G65" s="2">
        <v>40</v>
      </c>
      <c r="H65" s="2"/>
      <c r="I65" s="2"/>
      <c r="J65" s="2">
        <v>10</v>
      </c>
      <c r="K65" s="2"/>
      <c r="L65" s="14">
        <f t="shared" si="4"/>
        <v>40</v>
      </c>
      <c r="M65" s="2">
        <v>2</v>
      </c>
      <c r="N65" s="2"/>
      <c r="O65" s="2"/>
    </row>
    <row r="66" spans="1:15" x14ac:dyDescent="0.25">
      <c r="A66" s="2"/>
      <c r="B66" s="22" t="s">
        <v>93</v>
      </c>
      <c r="C66" s="22"/>
      <c r="D66" s="22"/>
      <c r="E66" s="22"/>
      <c r="F66" s="2" t="s">
        <v>17</v>
      </c>
      <c r="G66" s="2">
        <v>80</v>
      </c>
      <c r="H66" s="2"/>
      <c r="I66" s="2"/>
      <c r="J66" s="2">
        <v>20</v>
      </c>
      <c r="K66" s="2"/>
      <c r="L66" s="14">
        <f t="shared" si="4"/>
        <v>80</v>
      </c>
      <c r="M66" s="2">
        <v>4</v>
      </c>
      <c r="N66" s="2"/>
      <c r="O66" s="2"/>
    </row>
    <row r="68" spans="1:15" x14ac:dyDescent="0.25">
      <c r="A68" s="27" t="s">
        <v>24</v>
      </c>
      <c r="B68" s="27"/>
      <c r="C68" s="27"/>
      <c r="D68" s="27"/>
      <c r="E68" s="27"/>
      <c r="F68" s="27"/>
      <c r="G68" s="23" t="s">
        <v>15</v>
      </c>
      <c r="H68" s="23"/>
      <c r="I68" s="23"/>
      <c r="J68" s="23"/>
      <c r="K68" s="23"/>
      <c r="L68" s="23"/>
      <c r="M68" s="28" t="s">
        <v>11</v>
      </c>
      <c r="N68" s="28" t="s">
        <v>12</v>
      </c>
      <c r="O68" s="28" t="s">
        <v>13</v>
      </c>
    </row>
    <row r="69" spans="1:15" x14ac:dyDescent="0.25">
      <c r="A69" s="1" t="s">
        <v>3</v>
      </c>
      <c r="B69" s="23" t="s">
        <v>4</v>
      </c>
      <c r="C69" s="23"/>
      <c r="D69" s="23"/>
      <c r="E69" s="23"/>
      <c r="F69" s="1" t="s">
        <v>5</v>
      </c>
      <c r="G69" s="3" t="s">
        <v>6</v>
      </c>
      <c r="H69" s="3" t="s">
        <v>7</v>
      </c>
      <c r="I69" s="3" t="s">
        <v>27</v>
      </c>
      <c r="J69" s="3" t="s">
        <v>8</v>
      </c>
      <c r="K69" s="3" t="s">
        <v>9</v>
      </c>
      <c r="L69" s="1" t="s">
        <v>10</v>
      </c>
      <c r="M69" s="28"/>
      <c r="N69" s="28"/>
      <c r="O69" s="28"/>
    </row>
    <row r="70" spans="1:15" x14ac:dyDescent="0.25">
      <c r="A70" s="2"/>
      <c r="B70" s="22" t="s">
        <v>34</v>
      </c>
      <c r="C70" s="22"/>
      <c r="D70" s="22"/>
      <c r="E70" s="22"/>
      <c r="F70" s="2" t="s">
        <v>17</v>
      </c>
      <c r="G70" s="2"/>
      <c r="H70" s="2"/>
      <c r="I70" s="2"/>
      <c r="J70" s="2">
        <v>10</v>
      </c>
      <c r="K70" s="2">
        <v>80</v>
      </c>
      <c r="L70" s="2">
        <f>K70</f>
        <v>80</v>
      </c>
      <c r="M70" s="2">
        <v>4</v>
      </c>
      <c r="N70" s="2"/>
      <c r="O70" s="2"/>
    </row>
    <row r="71" spans="1:15" x14ac:dyDescent="0.25">
      <c r="A71" s="2"/>
      <c r="B71" s="22" t="s">
        <v>94</v>
      </c>
      <c r="C71" s="22"/>
      <c r="D71" s="22"/>
      <c r="E71" s="22"/>
      <c r="F71" s="2" t="s">
        <v>17</v>
      </c>
      <c r="G71" s="2"/>
      <c r="H71" s="2"/>
      <c r="I71" s="2">
        <v>40</v>
      </c>
      <c r="J71" s="2"/>
      <c r="K71" s="2"/>
      <c r="L71" s="2">
        <f>I71</f>
        <v>40</v>
      </c>
      <c r="M71" s="2">
        <v>2</v>
      </c>
      <c r="N71" s="2"/>
      <c r="O71" s="2"/>
    </row>
    <row r="72" spans="1:15" x14ac:dyDescent="0.25">
      <c r="A72" s="2"/>
      <c r="B72" s="22" t="s">
        <v>95</v>
      </c>
      <c r="C72" s="22"/>
      <c r="D72" s="22"/>
      <c r="E72" s="22"/>
      <c r="F72" s="2" t="s">
        <v>17</v>
      </c>
      <c r="G72" s="2">
        <v>40</v>
      </c>
      <c r="H72" s="2"/>
      <c r="I72" s="2"/>
      <c r="J72" s="2"/>
      <c r="K72" s="2"/>
      <c r="L72" s="2">
        <f>G72</f>
        <v>40</v>
      </c>
      <c r="M72" s="2">
        <v>2</v>
      </c>
      <c r="N72" s="2"/>
      <c r="O72" s="2"/>
    </row>
    <row r="73" spans="1:15" x14ac:dyDescent="0.25">
      <c r="A73" s="2"/>
      <c r="B73" s="22" t="s">
        <v>96</v>
      </c>
      <c r="C73" s="22"/>
      <c r="D73" s="22"/>
      <c r="E73" s="22"/>
      <c r="F73" s="2" t="s">
        <v>17</v>
      </c>
      <c r="G73" s="2">
        <v>80</v>
      </c>
      <c r="H73" s="2"/>
      <c r="I73" s="2"/>
      <c r="J73" s="2"/>
      <c r="K73" s="2"/>
      <c r="L73" s="14">
        <f t="shared" ref="L73:L75" si="5">G73</f>
        <v>80</v>
      </c>
      <c r="M73" s="2">
        <v>4</v>
      </c>
      <c r="N73" s="2"/>
      <c r="O73" s="2"/>
    </row>
    <row r="74" spans="1:15" x14ac:dyDescent="0.25">
      <c r="A74" s="2"/>
      <c r="B74" s="22" t="s">
        <v>97</v>
      </c>
      <c r="C74" s="22"/>
      <c r="D74" s="22"/>
      <c r="E74" s="22"/>
      <c r="F74" s="2" t="s">
        <v>17</v>
      </c>
      <c r="G74" s="2">
        <v>40</v>
      </c>
      <c r="H74" s="2"/>
      <c r="I74" s="2"/>
      <c r="J74" s="2"/>
      <c r="K74" s="2"/>
      <c r="L74" s="14">
        <f t="shared" si="5"/>
        <v>40</v>
      </c>
      <c r="M74" s="2">
        <v>2</v>
      </c>
      <c r="N74" s="2"/>
      <c r="O74" s="2"/>
    </row>
    <row r="75" spans="1:15" x14ac:dyDescent="0.25">
      <c r="A75" s="2"/>
      <c r="B75" s="22" t="s">
        <v>98</v>
      </c>
      <c r="C75" s="22"/>
      <c r="D75" s="22"/>
      <c r="E75" s="22"/>
      <c r="F75" s="2" t="s">
        <v>17</v>
      </c>
      <c r="G75" s="2">
        <v>40</v>
      </c>
      <c r="H75" s="2"/>
      <c r="I75" s="2"/>
      <c r="J75" s="2">
        <v>20</v>
      </c>
      <c r="K75" s="2"/>
      <c r="L75" s="14">
        <f t="shared" si="5"/>
        <v>40</v>
      </c>
      <c r="M75" s="2">
        <v>2</v>
      </c>
      <c r="N75" s="2"/>
      <c r="O75" s="2"/>
    </row>
    <row r="77" spans="1:15" x14ac:dyDescent="0.25">
      <c r="A77" s="27" t="s">
        <v>23</v>
      </c>
      <c r="B77" s="27"/>
      <c r="C77" s="27"/>
      <c r="D77" s="27"/>
      <c r="E77" s="27"/>
      <c r="F77" s="27"/>
      <c r="G77" s="23" t="s">
        <v>15</v>
      </c>
      <c r="H77" s="23"/>
      <c r="I77" s="23"/>
      <c r="J77" s="23"/>
      <c r="K77" s="23"/>
      <c r="L77" s="23"/>
      <c r="M77" s="28" t="s">
        <v>11</v>
      </c>
      <c r="N77" s="28" t="s">
        <v>12</v>
      </c>
      <c r="O77" s="28" t="s">
        <v>13</v>
      </c>
    </row>
    <row r="78" spans="1:15" x14ac:dyDescent="0.25">
      <c r="A78" s="1" t="s">
        <v>3</v>
      </c>
      <c r="B78" s="23" t="s">
        <v>4</v>
      </c>
      <c r="C78" s="23"/>
      <c r="D78" s="23"/>
      <c r="E78" s="23"/>
      <c r="F78" s="1" t="s">
        <v>5</v>
      </c>
      <c r="G78" s="3" t="s">
        <v>6</v>
      </c>
      <c r="H78" s="3" t="s">
        <v>7</v>
      </c>
      <c r="I78" s="3" t="s">
        <v>27</v>
      </c>
      <c r="J78" s="3" t="s">
        <v>8</v>
      </c>
      <c r="K78" s="3" t="s">
        <v>9</v>
      </c>
      <c r="L78" s="1" t="s">
        <v>10</v>
      </c>
      <c r="M78" s="28"/>
      <c r="N78" s="28"/>
      <c r="O78" s="28"/>
    </row>
    <row r="79" spans="1:15" x14ac:dyDescent="0.25">
      <c r="A79" s="2"/>
      <c r="B79" s="22"/>
      <c r="C79" s="22"/>
      <c r="D79" s="22"/>
      <c r="E79" s="22"/>
      <c r="F79" s="2" t="s">
        <v>26</v>
      </c>
      <c r="G79" s="2"/>
      <c r="H79" s="2"/>
      <c r="I79" s="2"/>
      <c r="J79" s="2"/>
      <c r="K79" s="2"/>
      <c r="L79" s="2">
        <f t="shared" ref="L79" si="6">SUM(G79:K79)</f>
        <v>0</v>
      </c>
      <c r="M79" s="2"/>
      <c r="N79" s="2"/>
      <c r="O79" s="2"/>
    </row>
    <row r="80" spans="1:15" x14ac:dyDescent="0.25">
      <c r="A80" s="5"/>
      <c r="B80" s="6"/>
      <c r="C80" s="6"/>
      <c r="D80" s="6"/>
      <c r="E80" s="6"/>
      <c r="F80" s="5"/>
      <c r="G80" s="5"/>
      <c r="H80" s="5"/>
      <c r="I80" s="5"/>
      <c r="J80" s="5"/>
      <c r="K80" s="5"/>
      <c r="L80" s="5"/>
      <c r="M80" s="5"/>
      <c r="N80" s="5"/>
      <c r="O80" s="5"/>
    </row>
    <row r="82" spans="1:15" s="4" customFormat="1" x14ac:dyDescent="0.25">
      <c r="A82" s="29" t="s">
        <v>36</v>
      </c>
      <c r="B82" s="30"/>
      <c r="C82" s="30"/>
      <c r="D82" s="31"/>
      <c r="E82" s="7" t="s">
        <v>37</v>
      </c>
      <c r="F82" s="7" t="s">
        <v>38</v>
      </c>
      <c r="H82"/>
      <c r="I82" s="8"/>
      <c r="J82" s="23" t="s">
        <v>44</v>
      </c>
      <c r="K82" s="23"/>
      <c r="L82" s="23"/>
      <c r="M82" s="23"/>
      <c r="N82" s="7" t="s">
        <v>37</v>
      </c>
      <c r="O82" s="7" t="s">
        <v>38</v>
      </c>
    </row>
    <row r="83" spans="1:15" x14ac:dyDescent="0.25">
      <c r="A83" s="19" t="s">
        <v>39</v>
      </c>
      <c r="B83" s="20"/>
      <c r="C83" s="20"/>
      <c r="D83" s="21"/>
      <c r="E83" s="2">
        <f>SUM(G8:G13,G17:G22,G26:G31,G35:G40,G44:G49,G53:G57,G61:G66,G70:G75)</f>
        <v>1840</v>
      </c>
      <c r="F83" s="10">
        <f t="shared" ref="F83:F88" si="7">IF(OR(E83="",E83=0),"-",E83/$E$88)</f>
        <v>0.63888888888888884</v>
      </c>
      <c r="I83" s="8"/>
      <c r="J83" s="22" t="s">
        <v>45</v>
      </c>
      <c r="K83" s="22"/>
      <c r="L83" s="22"/>
      <c r="M83" s="22"/>
      <c r="N83" s="2">
        <f>E88</f>
        <v>2880</v>
      </c>
      <c r="O83" s="9">
        <v>1</v>
      </c>
    </row>
    <row r="84" spans="1:15" x14ac:dyDescent="0.25">
      <c r="A84" s="19" t="s">
        <v>40</v>
      </c>
      <c r="B84" s="20"/>
      <c r="C84" s="20"/>
      <c r="D84" s="21"/>
      <c r="E84" s="2">
        <f>SUM(H8:H13,H17:H22,H26:H31,H35:H40,H44:H49,H53:H57,H61:H66,H70:H75)</f>
        <v>0</v>
      </c>
      <c r="F84" s="10" t="str">
        <f t="shared" si="7"/>
        <v>-</v>
      </c>
      <c r="I84" s="8"/>
      <c r="J84" s="22" t="s">
        <v>46</v>
      </c>
      <c r="K84" s="22"/>
      <c r="L84" s="22"/>
      <c r="M84" s="22"/>
      <c r="N84" s="2">
        <f>SUM(E83:E86)</f>
        <v>2240</v>
      </c>
      <c r="O84" s="9">
        <f>N84/N83</f>
        <v>0.77777777777777779</v>
      </c>
    </row>
    <row r="85" spans="1:15" x14ac:dyDescent="0.25">
      <c r="A85" s="19" t="s">
        <v>51</v>
      </c>
      <c r="B85" s="20"/>
      <c r="C85" s="20"/>
      <c r="D85" s="21"/>
      <c r="E85" s="2">
        <f>SUM(I8:I13,I17:I22,I26:I31,I35:I40,I44:I49,I53:I57,I61:I66,I70:I75)</f>
        <v>80</v>
      </c>
      <c r="F85" s="10">
        <f t="shared" si="7"/>
        <v>2.7777777777777776E-2</v>
      </c>
      <c r="I85" s="8"/>
      <c r="J85" s="22" t="s">
        <v>47</v>
      </c>
      <c r="K85" s="22"/>
      <c r="L85" s="22"/>
      <c r="M85" s="22"/>
      <c r="N85" s="2">
        <f>E87</f>
        <v>640</v>
      </c>
      <c r="O85" s="9">
        <f>N85/N83</f>
        <v>0.22222222222222221</v>
      </c>
    </row>
    <row r="86" spans="1:15" x14ac:dyDescent="0.25">
      <c r="A86" s="19" t="s">
        <v>52</v>
      </c>
      <c r="B86" s="20"/>
      <c r="C86" s="20"/>
      <c r="D86" s="21"/>
      <c r="E86" s="2">
        <f>SUM(J8:J13,J17:J22,J26:J31,J35:J40,J44:J49,J53:J57,J61:J66,J70:J75)</f>
        <v>320</v>
      </c>
      <c r="F86" s="10">
        <f t="shared" si="7"/>
        <v>0.1111111111111111</v>
      </c>
      <c r="I86" s="8"/>
      <c r="J86" s="8"/>
      <c r="K86" s="8"/>
      <c r="L86" s="8"/>
      <c r="M86" s="8"/>
      <c r="N86" s="8"/>
      <c r="O86" s="8"/>
    </row>
    <row r="87" spans="1:15" x14ac:dyDescent="0.25">
      <c r="A87" s="19" t="s">
        <v>47</v>
      </c>
      <c r="B87" s="20"/>
      <c r="C87" s="20"/>
      <c r="D87" s="21"/>
      <c r="E87" s="2">
        <f>SUM(K8:K13,K17:K22,K26:K31,K35:K40,K44:K49,K53:K57,K61:K66,K70:K75)</f>
        <v>640</v>
      </c>
      <c r="F87" s="10">
        <f t="shared" si="7"/>
        <v>0.22222222222222221</v>
      </c>
      <c r="I87" s="8"/>
      <c r="J87" s="23" t="s">
        <v>48</v>
      </c>
      <c r="K87" s="23"/>
      <c r="L87" s="23"/>
      <c r="M87" s="23"/>
      <c r="N87" s="23"/>
      <c r="O87" s="23"/>
    </row>
    <row r="88" spans="1:15" x14ac:dyDescent="0.25">
      <c r="A88" s="16" t="s">
        <v>45</v>
      </c>
      <c r="B88" s="17"/>
      <c r="C88" s="17"/>
      <c r="D88" s="18"/>
      <c r="E88" s="11">
        <f>SUM(E83:E87)</f>
        <v>2880</v>
      </c>
      <c r="F88" s="12">
        <f t="shared" si="7"/>
        <v>1</v>
      </c>
      <c r="I88" s="8"/>
      <c r="J88" s="24" t="s">
        <v>49</v>
      </c>
      <c r="K88" s="24"/>
      <c r="L88" s="24" t="s">
        <v>58</v>
      </c>
      <c r="M88" s="24"/>
      <c r="N88" s="24"/>
      <c r="O88" s="24"/>
    </row>
    <row r="89" spans="1:15" x14ac:dyDescent="0.25">
      <c r="A89" s="19" t="s">
        <v>53</v>
      </c>
      <c r="B89" s="20"/>
      <c r="C89" s="20"/>
      <c r="D89" s="21"/>
      <c r="E89" s="2">
        <v>0</v>
      </c>
      <c r="F89" s="10"/>
      <c r="I89" s="8"/>
      <c r="J89" s="24" t="s">
        <v>50</v>
      </c>
      <c r="K89" s="24"/>
      <c r="L89" s="24" t="s">
        <v>59</v>
      </c>
      <c r="M89" s="24"/>
      <c r="N89" s="24"/>
      <c r="O89" s="24"/>
    </row>
    <row r="90" spans="1:15" x14ac:dyDescent="0.25">
      <c r="A90" s="19" t="s">
        <v>41</v>
      </c>
      <c r="B90" s="20"/>
      <c r="C90" s="20"/>
      <c r="D90" s="21"/>
      <c r="E90" s="2">
        <v>320</v>
      </c>
      <c r="F90" s="10"/>
      <c r="I90" s="8"/>
      <c r="J90" s="5"/>
      <c r="K90" s="5"/>
      <c r="L90" s="5"/>
      <c r="M90" s="5"/>
      <c r="N90" s="5"/>
      <c r="O90" s="5"/>
    </row>
    <row r="91" spans="1:15" x14ac:dyDescent="0.25">
      <c r="A91" s="19" t="s">
        <v>43</v>
      </c>
      <c r="B91" s="20"/>
      <c r="C91" s="20"/>
      <c r="D91" s="21"/>
      <c r="E91" s="2">
        <f>SUM(L79)</f>
        <v>0</v>
      </c>
      <c r="F91" s="10"/>
      <c r="I91" s="8"/>
      <c r="J91" s="8"/>
      <c r="K91" s="8"/>
      <c r="L91" s="8"/>
      <c r="M91" s="8"/>
      <c r="N91" s="8"/>
      <c r="O91" s="8"/>
    </row>
    <row r="92" spans="1:15" x14ac:dyDescent="0.25">
      <c r="A92" s="16" t="s">
        <v>42</v>
      </c>
      <c r="B92" s="17"/>
      <c r="C92" s="17"/>
      <c r="D92" s="18"/>
      <c r="E92" s="11">
        <f>SUM(E88:E91)</f>
        <v>3200</v>
      </c>
      <c r="F92" s="12"/>
      <c r="I92" s="8"/>
      <c r="J92" s="8"/>
      <c r="K92" s="8"/>
      <c r="L92" s="8"/>
      <c r="M92" s="8"/>
      <c r="N92" s="8"/>
      <c r="O92" s="8"/>
    </row>
  </sheetData>
  <mergeCells count="135">
    <mergeCell ref="A92:D92"/>
    <mergeCell ref="B19:E19"/>
    <mergeCell ref="B20:E20"/>
    <mergeCell ref="B28:E28"/>
    <mergeCell ref="B29:E29"/>
    <mergeCell ref="B47:E47"/>
    <mergeCell ref="B38:E38"/>
    <mergeCell ref="B63:E63"/>
    <mergeCell ref="B64:E64"/>
    <mergeCell ref="B73:E73"/>
    <mergeCell ref="B44:E44"/>
    <mergeCell ref="B45:E45"/>
    <mergeCell ref="B46:E46"/>
    <mergeCell ref="B48:E48"/>
    <mergeCell ref="B49:E49"/>
    <mergeCell ref="B74:E74"/>
    <mergeCell ref="B61:E61"/>
    <mergeCell ref="B62:E62"/>
    <mergeCell ref="B65:E65"/>
    <mergeCell ref="B66:E66"/>
    <mergeCell ref="A84:D84"/>
    <mergeCell ref="A85:D85"/>
    <mergeCell ref="A86:D86"/>
    <mergeCell ref="A87:D87"/>
    <mergeCell ref="A2:B2"/>
    <mergeCell ref="M6:M7"/>
    <mergeCell ref="L3:O3"/>
    <mergeCell ref="L4:O4"/>
    <mergeCell ref="B13:E13"/>
    <mergeCell ref="A15:F15"/>
    <mergeCell ref="G15:L15"/>
    <mergeCell ref="M15:M16"/>
    <mergeCell ref="N15:N16"/>
    <mergeCell ref="O15:O16"/>
    <mergeCell ref="B16:E16"/>
    <mergeCell ref="B8:E8"/>
    <mergeCell ref="B9:E9"/>
    <mergeCell ref="B10:E10"/>
    <mergeCell ref="B11:E11"/>
    <mergeCell ref="B12:E12"/>
    <mergeCell ref="N6:N7"/>
    <mergeCell ref="O6:O7"/>
    <mergeCell ref="G6:L6"/>
    <mergeCell ref="A6:F6"/>
    <mergeCell ref="B7:E7"/>
    <mergeCell ref="H3:K3"/>
    <mergeCell ref="H4:K4"/>
    <mergeCell ref="C3:G3"/>
    <mergeCell ref="C4:G4"/>
    <mergeCell ref="A4:B4"/>
    <mergeCell ref="A24:F24"/>
    <mergeCell ref="G24:L24"/>
    <mergeCell ref="M24:M25"/>
    <mergeCell ref="N24:N25"/>
    <mergeCell ref="A3:B3"/>
    <mergeCell ref="B17:E17"/>
    <mergeCell ref="B18:E18"/>
    <mergeCell ref="B21:E21"/>
    <mergeCell ref="B22:E22"/>
    <mergeCell ref="O42:O43"/>
    <mergeCell ref="B43:E43"/>
    <mergeCell ref="B35:E35"/>
    <mergeCell ref="B36:E36"/>
    <mergeCell ref="B37:E37"/>
    <mergeCell ref="B39:E39"/>
    <mergeCell ref="B40:E40"/>
    <mergeCell ref="O24:O25"/>
    <mergeCell ref="B25:E25"/>
    <mergeCell ref="O33:O34"/>
    <mergeCell ref="A33:F33"/>
    <mergeCell ref="G33:L33"/>
    <mergeCell ref="M33:M34"/>
    <mergeCell ref="N33:N34"/>
    <mergeCell ref="B34:E34"/>
    <mergeCell ref="B26:E26"/>
    <mergeCell ref="B27:E27"/>
    <mergeCell ref="B30:E30"/>
    <mergeCell ref="B31:E31"/>
    <mergeCell ref="A42:F42"/>
    <mergeCell ref="G42:L42"/>
    <mergeCell ref="M42:M43"/>
    <mergeCell ref="N42:N43"/>
    <mergeCell ref="A51:F51"/>
    <mergeCell ref="G51:L51"/>
    <mergeCell ref="M51:M52"/>
    <mergeCell ref="N51:N52"/>
    <mergeCell ref="O51:O52"/>
    <mergeCell ref="B52:E52"/>
    <mergeCell ref="A59:F59"/>
    <mergeCell ref="G59:L59"/>
    <mergeCell ref="M59:M60"/>
    <mergeCell ref="N59:N60"/>
    <mergeCell ref="A82:D82"/>
    <mergeCell ref="A83:D83"/>
    <mergeCell ref="O59:O60"/>
    <mergeCell ref="B60:E60"/>
    <mergeCell ref="B53:E53"/>
    <mergeCell ref="B54:E54"/>
    <mergeCell ref="B55:E55"/>
    <mergeCell ref="B56:E56"/>
    <mergeCell ref="B57:E57"/>
    <mergeCell ref="B70:E70"/>
    <mergeCell ref="B71:E71"/>
    <mergeCell ref="B72:E72"/>
    <mergeCell ref="B75:E75"/>
    <mergeCell ref="A68:F68"/>
    <mergeCell ref="G68:L68"/>
    <mergeCell ref="M68:M69"/>
    <mergeCell ref="N68:N69"/>
    <mergeCell ref="O68:O69"/>
    <mergeCell ref="B69:E69"/>
    <mergeCell ref="C1:N1"/>
    <mergeCell ref="A88:D88"/>
    <mergeCell ref="A89:D89"/>
    <mergeCell ref="A90:D90"/>
    <mergeCell ref="A91:D91"/>
    <mergeCell ref="J84:M84"/>
    <mergeCell ref="J85:M85"/>
    <mergeCell ref="J87:O87"/>
    <mergeCell ref="J88:K88"/>
    <mergeCell ref="J89:K89"/>
    <mergeCell ref="L88:O88"/>
    <mergeCell ref="L89:O89"/>
    <mergeCell ref="H2:K2"/>
    <mergeCell ref="L2:O2"/>
    <mergeCell ref="C2:G2"/>
    <mergeCell ref="J82:M82"/>
    <mergeCell ref="J83:M83"/>
    <mergeCell ref="B79:E79"/>
    <mergeCell ref="A77:F77"/>
    <mergeCell ref="G77:L77"/>
    <mergeCell ref="M77:M78"/>
    <mergeCell ref="N77:N78"/>
    <mergeCell ref="O77:O78"/>
    <mergeCell ref="B78:E78"/>
  </mergeCells>
  <pageMargins left="0.23622047244094491" right="0.23622047244094491" top="0.74803149606299213" bottom="0.74803149606299213" header="0.31496062992125984" footer="0.31496062992125984"/>
  <pageSetup paperSize="9" scale="84" fitToHeight="0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Eliaquim Pessoa da Silva</dc:creator>
  <cp:lastModifiedBy>Usuário do Windows</cp:lastModifiedBy>
  <cp:lastPrinted>2023-10-28T21:00:10Z</cp:lastPrinted>
  <dcterms:created xsi:type="dcterms:W3CDTF">2023-10-28T20:39:35Z</dcterms:created>
  <dcterms:modified xsi:type="dcterms:W3CDTF">2024-05-09T17:25:32Z</dcterms:modified>
</cp:coreProperties>
</file>