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\Desktop\Area de trabalho\Daniel_HD\DAMAS\Cursos de Tecnologia\Matrizes\"/>
    </mc:Choice>
  </mc:AlternateContent>
  <bookViews>
    <workbookView xWindow="0" yWindow="0" windowWidth="20490" windowHeight="7455"/>
  </bookViews>
  <sheets>
    <sheet name="Planilha1" sheetId="1" r:id="rId1"/>
  </sheets>
  <definedNames>
    <definedName name="_xlnm.Print_Titles" localSheetId="0">Planilha1!$1:$1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L36" i="1"/>
  <c r="L37" i="1"/>
  <c r="L28" i="1"/>
  <c r="L43" i="1" l="1"/>
  <c r="L42" i="1"/>
  <c r="L41" i="1"/>
  <c r="L35" i="1"/>
  <c r="L34" i="1"/>
  <c r="L33" i="1"/>
  <c r="L29" i="1"/>
  <c r="L27" i="1"/>
  <c r="L26" i="1"/>
  <c r="L25" i="1"/>
  <c r="L21" i="1"/>
  <c r="L20" i="1"/>
  <c r="L19" i="1"/>
  <c r="L18" i="1"/>
  <c r="L17" i="1"/>
  <c r="L13" i="1"/>
  <c r="L12" i="1"/>
  <c r="L11" i="1"/>
  <c r="L10" i="1"/>
  <c r="L9" i="1"/>
  <c r="L8" i="1"/>
  <c r="E56" i="1" l="1"/>
  <c r="E55" i="1"/>
  <c r="E54" i="1"/>
  <c r="E53" i="1"/>
  <c r="E52" i="1"/>
  <c r="F53" i="1" l="1"/>
  <c r="N53" i="1" l="1"/>
  <c r="N54" i="1"/>
  <c r="E57" i="1"/>
  <c r="L48" i="1"/>
  <c r="E60" i="1" s="1"/>
  <c r="F56" i="1" l="1"/>
  <c r="F55" i="1"/>
  <c r="E61" i="1"/>
  <c r="N52" i="1"/>
  <c r="F57" i="1"/>
  <c r="F54" i="1"/>
  <c r="F52" i="1"/>
  <c r="O54" i="1" l="1"/>
  <c r="O53" i="1"/>
</calcChain>
</file>

<file path=xl/sharedStrings.xml><?xml version="1.0" encoding="utf-8"?>
<sst xmlns="http://schemas.openxmlformats.org/spreadsheetml/2006/main" count="169" uniqueCount="76">
  <si>
    <t>CURSO:</t>
  </si>
  <si>
    <t>AUTORIZAÇÃO:</t>
  </si>
  <si>
    <t>RECONHECIMENTO:</t>
  </si>
  <si>
    <t>CÓDIGO</t>
  </si>
  <si>
    <t>DISCIPLINA</t>
  </si>
  <si>
    <t>TIPO</t>
  </si>
  <si>
    <t>T</t>
  </si>
  <si>
    <t>P</t>
  </si>
  <si>
    <t>EXT</t>
  </si>
  <si>
    <t>EAD</t>
  </si>
  <si>
    <t>Total</t>
  </si>
  <si>
    <t>CRÉD. ACAD</t>
  </si>
  <si>
    <t>PRÉ-REQ.</t>
  </si>
  <si>
    <t>CO-REQ.</t>
  </si>
  <si>
    <t>RENOVAÇÃO:</t>
  </si>
  <si>
    <t>CARGA HORÁRIA</t>
  </si>
  <si>
    <t>PERÍODO: 1</t>
  </si>
  <si>
    <t>MÍNIMA</t>
  </si>
  <si>
    <t>PERÍODO: 2</t>
  </si>
  <si>
    <t>PERÍODO: 3</t>
  </si>
  <si>
    <t>PERÍODO: 4</t>
  </si>
  <si>
    <t>PERÍODO: 5</t>
  </si>
  <si>
    <t>PERÍODO: ELETIVA</t>
  </si>
  <si>
    <t>ELETIVA</t>
  </si>
  <si>
    <t>E</t>
  </si>
  <si>
    <t>MODALIDADE:</t>
  </si>
  <si>
    <t>ANO IMPLANTAÇÃO</t>
  </si>
  <si>
    <t>PLANEJAMENTO E GESTÃO DE CARREIRAS</t>
  </si>
  <si>
    <t>LINGUAGEM, CULTURA E CIÊNCIA</t>
  </si>
  <si>
    <t>Resumo</t>
  </si>
  <si>
    <t>CH</t>
  </si>
  <si>
    <t>%</t>
  </si>
  <si>
    <t>Carga Horária Teórica</t>
  </si>
  <si>
    <t>Carga Horária Prática</t>
  </si>
  <si>
    <t>Atividades Complementares</t>
  </si>
  <si>
    <t>Carga Horária Total do Curso</t>
  </si>
  <si>
    <t>Eletiva/Optativa</t>
  </si>
  <si>
    <t>Percentual</t>
  </si>
  <si>
    <t>Carga Horária Total</t>
  </si>
  <si>
    <t>Carga Horária Presencial</t>
  </si>
  <si>
    <t>Carga Horária EAD</t>
  </si>
  <si>
    <t>Integralização Curricular</t>
  </si>
  <si>
    <t>Mínima</t>
  </si>
  <si>
    <t>Máxima</t>
  </si>
  <si>
    <t>Carga Horária Estágio</t>
  </si>
  <si>
    <t>Carga Horária Extensão</t>
  </si>
  <si>
    <t>TCC</t>
  </si>
  <si>
    <t>INTRODUÇÃO À TEOLOGIA</t>
  </si>
  <si>
    <t xml:space="preserve">LEITURA, ESCRITA E PRODUÇÃO TEXTUAL </t>
  </si>
  <si>
    <t>SOCIEDADE, CULTURA E RELAÇÕES NO TRABALHO</t>
  </si>
  <si>
    <t>ÉTICA, CIDADANIA E RELAÇÕES ETICO-RACIAIS</t>
  </si>
  <si>
    <t>REDES DE COMPUTADORES</t>
  </si>
  <si>
    <t>ENGENHARIA DE SOFTWARE</t>
  </si>
  <si>
    <t>GESTÃO DE TECNOLOGIA DA INFORMAÇÃO</t>
  </si>
  <si>
    <t>MATEMÁTICA E RACIOCÍNIO LÓGICO</t>
  </si>
  <si>
    <t>INTRODUÇÃO A BANCO DE DADOS</t>
  </si>
  <si>
    <t>INTRODUÇÃO À PROGRAMAÇÃO</t>
  </si>
  <si>
    <t>ESTATÍSTICA APLICADA À COMPUTAÇÃO</t>
  </si>
  <si>
    <t>GERENCIAMENTO DE PROJETOS EM TI</t>
  </si>
  <si>
    <t>MATRIZ CURRICULAR DE SISTEMA DE GESTÃO DA TECNOLOGIA DA INFORMAÇÃO</t>
  </si>
  <si>
    <t>GESTÃO DA TECNOLOGIA DA INFORMAÇÃO</t>
  </si>
  <si>
    <t>TECNÓLOGO</t>
  </si>
  <si>
    <t>EMPREENDEDORISMO, CRIATIVIDADE E INOVAÇÃO (COMP. ADM)</t>
  </si>
  <si>
    <t>FUNDAMENTOS DE SISTEMAS DE INFORMAÇÃO</t>
  </si>
  <si>
    <t>GESTÃO DA SEGURANÇA DA INFORMAÇÃO</t>
  </si>
  <si>
    <t>GESTÃO DE PROCESSOS EM TI</t>
  </si>
  <si>
    <t>TÉCNICAS DE LIDERANÇA E NEGOCIAÇÃO</t>
  </si>
  <si>
    <t>GOVERNANÇA EM TI</t>
  </si>
  <si>
    <t>TÓPICOS EM TEORIA DA COMPUTAÇÃO</t>
  </si>
  <si>
    <t>SEGURANÇA E PROTEÇÃO DE SISTEMAS</t>
  </si>
  <si>
    <t>SISTEMAS DE APOIO À DECISÃO</t>
  </si>
  <si>
    <t>GESTÃO DE INFRAESTRUTURA</t>
  </si>
  <si>
    <t>AVALIÇÃO DE DESEMPENHO EM TI</t>
  </si>
  <si>
    <t>5 semestres (2 anos e 6 meses)</t>
  </si>
  <si>
    <t>10 semestres (5 anos)</t>
  </si>
  <si>
    <t>2024.1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</si>
</sst>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0"/>
      <color rgb="FF213742"/>
      <name val="Arial"/>
      <family val="2"/>
    </font>
    <font>
      <b/>
      <sz val="14"/>
      <color rgb="FF21374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137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2137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62045</xdr:colOff>
      <xdr:row>0</xdr:row>
      <xdr:rowOff>796200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71927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tabSelected="1" zoomScale="130" zoomScaleNormal="130" workbookViewId="0">
      <pane ySplit="5" topLeftCell="A6" activePane="bottomLeft" state="frozen"/>
      <selection pane="bottomLeft" activeCell="E59" sqref="E59"/>
    </sheetView>
  </sheetViews>
  <sheetFormatPr defaultColWidth="0" defaultRowHeight="15" x14ac:dyDescent="0.25"/>
  <cols>
    <col min="1" max="1" width="11.7109375" customWidth="1"/>
    <col min="2" max="5" width="9.140625" customWidth="1"/>
    <col min="6" max="6" width="8.7109375" customWidth="1"/>
    <col min="7" max="12" width="5.7109375" customWidth="1"/>
    <col min="13" max="13" width="8.7109375" customWidth="1"/>
    <col min="14" max="15" width="11.7109375" customWidth="1"/>
    <col min="16" max="16384" width="9.140625" hidden="1"/>
  </cols>
  <sheetData>
    <row r="1" spans="1:15" ht="69.95" customHeight="1" x14ac:dyDescent="0.25">
      <c r="A1" s="13"/>
      <c r="B1" s="14"/>
      <c r="C1" s="31" t="s">
        <v>59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4"/>
    </row>
    <row r="2" spans="1:15" x14ac:dyDescent="0.25">
      <c r="A2" s="28" t="s">
        <v>0</v>
      </c>
      <c r="B2" s="28"/>
      <c r="C2" s="29" t="s">
        <v>60</v>
      </c>
      <c r="D2" s="29"/>
      <c r="E2" s="29"/>
      <c r="F2" s="29"/>
      <c r="G2" s="29"/>
      <c r="H2" s="28" t="s">
        <v>25</v>
      </c>
      <c r="I2" s="28"/>
      <c r="J2" s="28"/>
      <c r="K2" s="28"/>
      <c r="L2" s="29" t="s">
        <v>61</v>
      </c>
      <c r="M2" s="29"/>
      <c r="N2" s="29"/>
      <c r="O2" s="29"/>
    </row>
    <row r="3" spans="1:15" x14ac:dyDescent="0.25">
      <c r="A3" s="28" t="s">
        <v>1</v>
      </c>
      <c r="B3" s="28"/>
      <c r="C3" s="29"/>
      <c r="D3" s="29"/>
      <c r="E3" s="29"/>
      <c r="F3" s="29"/>
      <c r="G3" s="29"/>
      <c r="H3" s="28" t="s">
        <v>14</v>
      </c>
      <c r="I3" s="28"/>
      <c r="J3" s="28"/>
      <c r="K3" s="28"/>
      <c r="L3" s="29"/>
      <c r="M3" s="29"/>
      <c r="N3" s="29"/>
      <c r="O3" s="29"/>
    </row>
    <row r="4" spans="1:15" x14ac:dyDescent="0.25">
      <c r="A4" s="28" t="s">
        <v>2</v>
      </c>
      <c r="B4" s="28"/>
      <c r="C4" s="29"/>
      <c r="D4" s="29"/>
      <c r="E4" s="29"/>
      <c r="F4" s="29"/>
      <c r="G4" s="29"/>
      <c r="H4" s="28" t="s">
        <v>26</v>
      </c>
      <c r="I4" s="28"/>
      <c r="J4" s="28"/>
      <c r="K4" s="28"/>
      <c r="L4" s="29" t="s">
        <v>75</v>
      </c>
      <c r="M4" s="29"/>
      <c r="N4" s="29"/>
      <c r="O4" s="29"/>
    </row>
    <row r="5" spans="1:15" ht="5.0999999999999996" customHeight="1" x14ac:dyDescent="0.25"/>
    <row r="6" spans="1:15" x14ac:dyDescent="0.25">
      <c r="A6" s="30" t="s">
        <v>16</v>
      </c>
      <c r="B6" s="30"/>
      <c r="C6" s="30"/>
      <c r="D6" s="30"/>
      <c r="E6" s="30"/>
      <c r="F6" s="30"/>
      <c r="G6" s="27" t="s">
        <v>15</v>
      </c>
      <c r="H6" s="27"/>
      <c r="I6" s="27"/>
      <c r="J6" s="27"/>
      <c r="K6" s="27"/>
      <c r="L6" s="27"/>
      <c r="M6" s="26" t="s">
        <v>11</v>
      </c>
      <c r="N6" s="26" t="s">
        <v>12</v>
      </c>
      <c r="O6" s="26" t="s">
        <v>13</v>
      </c>
    </row>
    <row r="7" spans="1:15" x14ac:dyDescent="0.25">
      <c r="A7" s="1" t="s">
        <v>3</v>
      </c>
      <c r="B7" s="27" t="s">
        <v>4</v>
      </c>
      <c r="C7" s="27"/>
      <c r="D7" s="27"/>
      <c r="E7" s="27"/>
      <c r="F7" s="1" t="s">
        <v>5</v>
      </c>
      <c r="G7" s="1" t="s">
        <v>6</v>
      </c>
      <c r="H7" s="1" t="s">
        <v>7</v>
      </c>
      <c r="I7" s="3" t="s">
        <v>24</v>
      </c>
      <c r="J7" s="1" t="s">
        <v>8</v>
      </c>
      <c r="K7" s="1" t="s">
        <v>9</v>
      </c>
      <c r="L7" s="1" t="s">
        <v>10</v>
      </c>
      <c r="M7" s="26"/>
      <c r="N7" s="26"/>
      <c r="O7" s="26"/>
    </row>
    <row r="8" spans="1:15" x14ac:dyDescent="0.25">
      <c r="A8" s="2"/>
      <c r="B8" s="19" t="s">
        <v>27</v>
      </c>
      <c r="C8" s="19"/>
      <c r="D8" s="19"/>
      <c r="E8" s="19"/>
      <c r="F8" s="2" t="s">
        <v>17</v>
      </c>
      <c r="G8" s="2"/>
      <c r="H8" s="2"/>
      <c r="I8" s="2"/>
      <c r="J8" s="2">
        <v>10</v>
      </c>
      <c r="K8" s="2">
        <v>80</v>
      </c>
      <c r="L8" s="2">
        <f>K8</f>
        <v>80</v>
      </c>
      <c r="M8" s="2">
        <v>4</v>
      </c>
      <c r="N8" s="2"/>
      <c r="O8" s="2"/>
    </row>
    <row r="9" spans="1:15" x14ac:dyDescent="0.25">
      <c r="A9" s="2"/>
      <c r="B9" s="19" t="s">
        <v>51</v>
      </c>
      <c r="C9" s="19"/>
      <c r="D9" s="19"/>
      <c r="E9" s="19"/>
      <c r="F9" s="2" t="s">
        <v>17</v>
      </c>
      <c r="G9" s="2">
        <v>40</v>
      </c>
      <c r="H9" s="2"/>
      <c r="I9" s="2"/>
      <c r="J9" s="2">
        <v>10</v>
      </c>
      <c r="K9" s="2"/>
      <c r="L9" s="2">
        <f>G9</f>
        <v>40</v>
      </c>
      <c r="M9" s="2">
        <v>2</v>
      </c>
      <c r="N9" s="2"/>
      <c r="O9" s="2"/>
    </row>
    <row r="10" spans="1:15" x14ac:dyDescent="0.25">
      <c r="A10" s="2"/>
      <c r="B10" s="19" t="s">
        <v>52</v>
      </c>
      <c r="C10" s="19"/>
      <c r="D10" s="19"/>
      <c r="E10" s="19"/>
      <c r="F10" s="2" t="s">
        <v>17</v>
      </c>
      <c r="G10" s="2">
        <v>80</v>
      </c>
      <c r="H10" s="2"/>
      <c r="I10" s="2"/>
      <c r="J10" s="2"/>
      <c r="K10" s="2"/>
      <c r="L10" s="2">
        <f>G10</f>
        <v>80</v>
      </c>
      <c r="M10" s="2">
        <v>4</v>
      </c>
      <c r="N10" s="2"/>
      <c r="O10" s="2"/>
    </row>
    <row r="11" spans="1:15" x14ac:dyDescent="0.25">
      <c r="A11" s="2"/>
      <c r="B11" s="19" t="s">
        <v>53</v>
      </c>
      <c r="C11" s="19"/>
      <c r="D11" s="19"/>
      <c r="E11" s="19"/>
      <c r="F11" s="2" t="s">
        <v>17</v>
      </c>
      <c r="G11" s="2">
        <v>40</v>
      </c>
      <c r="H11" s="2"/>
      <c r="I11" s="2"/>
      <c r="J11" s="2">
        <v>10</v>
      </c>
      <c r="K11" s="2"/>
      <c r="L11" s="2">
        <f>G11</f>
        <v>40</v>
      </c>
      <c r="M11" s="2">
        <v>2</v>
      </c>
      <c r="N11" s="2"/>
      <c r="O11" s="2"/>
    </row>
    <row r="12" spans="1:15" x14ac:dyDescent="0.25">
      <c r="A12" s="2"/>
      <c r="B12" s="19" t="s">
        <v>54</v>
      </c>
      <c r="C12" s="19"/>
      <c r="D12" s="19"/>
      <c r="E12" s="19"/>
      <c r="F12" s="2" t="s">
        <v>17</v>
      </c>
      <c r="G12" s="2">
        <v>40</v>
      </c>
      <c r="H12" s="2"/>
      <c r="I12" s="2"/>
      <c r="J12" s="2"/>
      <c r="K12" s="2"/>
      <c r="L12" s="2">
        <f>G12</f>
        <v>40</v>
      </c>
      <c r="M12" s="2">
        <v>2</v>
      </c>
      <c r="N12" s="2"/>
      <c r="O12" s="2"/>
    </row>
    <row r="13" spans="1:15" x14ac:dyDescent="0.25">
      <c r="A13" s="2"/>
      <c r="B13" s="19" t="s">
        <v>47</v>
      </c>
      <c r="C13" s="19"/>
      <c r="D13" s="19"/>
      <c r="E13" s="19"/>
      <c r="F13" s="2" t="s">
        <v>17</v>
      </c>
      <c r="G13" s="2">
        <v>40</v>
      </c>
      <c r="H13" s="2"/>
      <c r="I13" s="2"/>
      <c r="J13" s="2">
        <v>10</v>
      </c>
      <c r="K13" s="2"/>
      <c r="L13" s="2">
        <f>G13</f>
        <v>40</v>
      </c>
      <c r="M13" s="2">
        <v>2</v>
      </c>
      <c r="N13" s="2"/>
      <c r="O13" s="2"/>
    </row>
    <row r="15" spans="1:15" x14ac:dyDescent="0.25">
      <c r="A15" s="30" t="s">
        <v>18</v>
      </c>
      <c r="B15" s="30"/>
      <c r="C15" s="30"/>
      <c r="D15" s="30"/>
      <c r="E15" s="30"/>
      <c r="F15" s="30"/>
      <c r="G15" s="27" t="s">
        <v>15</v>
      </c>
      <c r="H15" s="27"/>
      <c r="I15" s="27"/>
      <c r="J15" s="27"/>
      <c r="K15" s="27"/>
      <c r="L15" s="27"/>
      <c r="M15" s="26" t="s">
        <v>11</v>
      </c>
      <c r="N15" s="26" t="s">
        <v>12</v>
      </c>
      <c r="O15" s="26" t="s">
        <v>13</v>
      </c>
    </row>
    <row r="16" spans="1:15" x14ac:dyDescent="0.25">
      <c r="A16" s="1" t="s">
        <v>3</v>
      </c>
      <c r="B16" s="27" t="s">
        <v>4</v>
      </c>
      <c r="C16" s="27"/>
      <c r="D16" s="27"/>
      <c r="E16" s="27"/>
      <c r="F16" s="1" t="s">
        <v>5</v>
      </c>
      <c r="G16" s="1" t="s">
        <v>6</v>
      </c>
      <c r="H16" s="1" t="s">
        <v>7</v>
      </c>
      <c r="I16" s="3" t="s">
        <v>24</v>
      </c>
      <c r="J16" s="1" t="s">
        <v>8</v>
      </c>
      <c r="K16" s="1" t="s">
        <v>9</v>
      </c>
      <c r="L16" s="1" t="s">
        <v>10</v>
      </c>
      <c r="M16" s="26"/>
      <c r="N16" s="26"/>
      <c r="O16" s="26"/>
    </row>
    <row r="17" spans="1:15" x14ac:dyDescent="0.25">
      <c r="A17" s="2"/>
      <c r="B17" s="19" t="s">
        <v>48</v>
      </c>
      <c r="C17" s="19"/>
      <c r="D17" s="19"/>
      <c r="E17" s="19"/>
      <c r="F17" s="2" t="s">
        <v>17</v>
      </c>
      <c r="G17" s="2"/>
      <c r="H17" s="2"/>
      <c r="I17" s="2"/>
      <c r="J17" s="2">
        <v>10</v>
      </c>
      <c r="K17" s="2">
        <v>80</v>
      </c>
      <c r="L17" s="2">
        <f>K17</f>
        <v>80</v>
      </c>
      <c r="M17" s="2">
        <v>4</v>
      </c>
      <c r="N17" s="2"/>
      <c r="O17" s="2"/>
    </row>
    <row r="18" spans="1:15" x14ac:dyDescent="0.25">
      <c r="A18" s="2"/>
      <c r="B18" s="19" t="s">
        <v>62</v>
      </c>
      <c r="C18" s="19"/>
      <c r="D18" s="19"/>
      <c r="E18" s="19"/>
      <c r="F18" s="2" t="s">
        <v>17</v>
      </c>
      <c r="G18" s="2">
        <v>80</v>
      </c>
      <c r="H18" s="2"/>
      <c r="I18" s="2"/>
      <c r="J18" s="2">
        <v>10</v>
      </c>
      <c r="K18" s="2"/>
      <c r="L18" s="2">
        <f>G18</f>
        <v>80</v>
      </c>
      <c r="M18" s="2">
        <v>4</v>
      </c>
      <c r="N18" s="2"/>
      <c r="O18" s="2"/>
    </row>
    <row r="19" spans="1:15" x14ac:dyDescent="0.25">
      <c r="A19" s="2"/>
      <c r="B19" s="19" t="s">
        <v>55</v>
      </c>
      <c r="C19" s="19"/>
      <c r="D19" s="19"/>
      <c r="E19" s="19"/>
      <c r="F19" s="2" t="s">
        <v>17</v>
      </c>
      <c r="G19" s="2">
        <v>40</v>
      </c>
      <c r="H19" s="2"/>
      <c r="I19" s="2"/>
      <c r="J19" s="2">
        <v>10</v>
      </c>
      <c r="K19" s="2"/>
      <c r="L19" s="2">
        <f>G19</f>
        <v>40</v>
      </c>
      <c r="M19" s="2">
        <v>2</v>
      </c>
      <c r="N19" s="2"/>
      <c r="O19" s="2"/>
    </row>
    <row r="20" spans="1:15" x14ac:dyDescent="0.25">
      <c r="A20" s="2"/>
      <c r="B20" s="19" t="s">
        <v>63</v>
      </c>
      <c r="C20" s="19"/>
      <c r="D20" s="19"/>
      <c r="E20" s="19"/>
      <c r="F20" s="2" t="s">
        <v>17</v>
      </c>
      <c r="G20" s="2">
        <v>40</v>
      </c>
      <c r="H20" s="2"/>
      <c r="I20" s="2"/>
      <c r="J20" s="2">
        <v>10</v>
      </c>
      <c r="K20" s="2"/>
      <c r="L20" s="2">
        <f>G20</f>
        <v>40</v>
      </c>
      <c r="M20" s="2">
        <v>2</v>
      </c>
      <c r="N20" s="2"/>
      <c r="O20" s="2"/>
    </row>
    <row r="21" spans="1:15" x14ac:dyDescent="0.25">
      <c r="A21" s="2"/>
      <c r="B21" s="19" t="s">
        <v>56</v>
      </c>
      <c r="C21" s="19"/>
      <c r="D21" s="19"/>
      <c r="E21" s="19"/>
      <c r="F21" s="2" t="s">
        <v>17</v>
      </c>
      <c r="G21" s="2">
        <v>80</v>
      </c>
      <c r="H21" s="2"/>
      <c r="I21" s="2"/>
      <c r="J21" s="2"/>
      <c r="K21" s="2"/>
      <c r="L21" s="2">
        <f>G21</f>
        <v>80</v>
      </c>
      <c r="M21" s="2">
        <v>4</v>
      </c>
      <c r="N21" s="2"/>
      <c r="O21" s="2"/>
    </row>
    <row r="23" spans="1:15" x14ac:dyDescent="0.25">
      <c r="A23" s="30" t="s">
        <v>19</v>
      </c>
      <c r="B23" s="30"/>
      <c r="C23" s="30"/>
      <c r="D23" s="30"/>
      <c r="E23" s="30"/>
      <c r="F23" s="30"/>
      <c r="G23" s="27" t="s">
        <v>15</v>
      </c>
      <c r="H23" s="27"/>
      <c r="I23" s="27"/>
      <c r="J23" s="27"/>
      <c r="K23" s="27"/>
      <c r="L23" s="27"/>
      <c r="M23" s="26" t="s">
        <v>11</v>
      </c>
      <c r="N23" s="26" t="s">
        <v>12</v>
      </c>
      <c r="O23" s="26" t="s">
        <v>13</v>
      </c>
    </row>
    <row r="24" spans="1:15" x14ac:dyDescent="0.25">
      <c r="A24" s="1" t="s">
        <v>3</v>
      </c>
      <c r="B24" s="27" t="s">
        <v>4</v>
      </c>
      <c r="C24" s="27"/>
      <c r="D24" s="27"/>
      <c r="E24" s="27"/>
      <c r="F24" s="1" t="s">
        <v>5</v>
      </c>
      <c r="G24" s="1" t="s">
        <v>6</v>
      </c>
      <c r="H24" s="1" t="s">
        <v>7</v>
      </c>
      <c r="I24" s="3" t="s">
        <v>24</v>
      </c>
      <c r="J24" s="1" t="s">
        <v>8</v>
      </c>
      <c r="K24" s="1" t="s">
        <v>9</v>
      </c>
      <c r="L24" s="1" t="s">
        <v>10</v>
      </c>
      <c r="M24" s="26"/>
      <c r="N24" s="26"/>
      <c r="O24" s="26"/>
    </row>
    <row r="25" spans="1:15" x14ac:dyDescent="0.25">
      <c r="A25" s="2"/>
      <c r="B25" s="19" t="s">
        <v>28</v>
      </c>
      <c r="C25" s="19"/>
      <c r="D25" s="19"/>
      <c r="E25" s="19"/>
      <c r="F25" s="2" t="s">
        <v>17</v>
      </c>
      <c r="G25" s="2"/>
      <c r="H25" s="2"/>
      <c r="I25" s="2"/>
      <c r="J25" s="2">
        <v>10</v>
      </c>
      <c r="K25" s="2">
        <v>80</v>
      </c>
      <c r="L25" s="2">
        <f>K25</f>
        <v>80</v>
      </c>
      <c r="M25" s="2">
        <v>4</v>
      </c>
      <c r="N25" s="2"/>
      <c r="O25" s="2"/>
    </row>
    <row r="26" spans="1:15" x14ac:dyDescent="0.25">
      <c r="A26" s="2"/>
      <c r="B26" s="19" t="s">
        <v>64</v>
      </c>
      <c r="C26" s="19"/>
      <c r="D26" s="19"/>
      <c r="E26" s="19"/>
      <c r="F26" s="2" t="s">
        <v>17</v>
      </c>
      <c r="G26" s="2">
        <v>80</v>
      </c>
      <c r="H26" s="2"/>
      <c r="I26" s="2"/>
      <c r="J26" s="2">
        <v>10</v>
      </c>
      <c r="K26" s="2"/>
      <c r="L26" s="2">
        <f>G26</f>
        <v>80</v>
      </c>
      <c r="M26" s="2">
        <v>4</v>
      </c>
      <c r="N26" s="2"/>
      <c r="O26" s="2"/>
    </row>
    <row r="27" spans="1:15" x14ac:dyDescent="0.25">
      <c r="A27" s="2"/>
      <c r="B27" s="19" t="s">
        <v>65</v>
      </c>
      <c r="C27" s="19"/>
      <c r="D27" s="19"/>
      <c r="E27" s="19"/>
      <c r="F27" s="2" t="s">
        <v>17</v>
      </c>
      <c r="G27" s="2">
        <v>80</v>
      </c>
      <c r="H27" s="2"/>
      <c r="I27" s="2"/>
      <c r="J27" s="2"/>
      <c r="K27" s="2"/>
      <c r="L27" s="2">
        <f>G27</f>
        <v>80</v>
      </c>
      <c r="M27" s="2">
        <v>4</v>
      </c>
      <c r="N27" s="2"/>
      <c r="O27" s="2"/>
    </row>
    <row r="28" spans="1:15" x14ac:dyDescent="0.25">
      <c r="A28" s="2"/>
      <c r="B28" s="19" t="s">
        <v>66</v>
      </c>
      <c r="C28" s="19"/>
      <c r="D28" s="19"/>
      <c r="E28" s="19"/>
      <c r="F28" s="2" t="s">
        <v>17</v>
      </c>
      <c r="G28" s="2">
        <v>40</v>
      </c>
      <c r="H28" s="2"/>
      <c r="I28" s="2"/>
      <c r="J28" s="2">
        <v>10</v>
      </c>
      <c r="K28" s="2"/>
      <c r="L28" s="2">
        <f>G28</f>
        <v>40</v>
      </c>
      <c r="M28" s="2">
        <v>2</v>
      </c>
      <c r="N28" s="2"/>
      <c r="O28" s="2"/>
    </row>
    <row r="29" spans="1:15" x14ac:dyDescent="0.25">
      <c r="A29" s="2"/>
      <c r="B29" s="19" t="s">
        <v>57</v>
      </c>
      <c r="C29" s="19"/>
      <c r="D29" s="19"/>
      <c r="E29" s="19"/>
      <c r="F29" s="2" t="s">
        <v>17</v>
      </c>
      <c r="G29" s="2">
        <v>40</v>
      </c>
      <c r="H29" s="2"/>
      <c r="I29" s="2"/>
      <c r="J29" s="2">
        <v>10</v>
      </c>
      <c r="K29" s="2"/>
      <c r="L29" s="2">
        <f>G29</f>
        <v>40</v>
      </c>
      <c r="M29" s="2">
        <v>2</v>
      </c>
      <c r="N29" s="2"/>
      <c r="O29" s="2"/>
    </row>
    <row r="31" spans="1:15" x14ac:dyDescent="0.25">
      <c r="A31" s="30" t="s">
        <v>20</v>
      </c>
      <c r="B31" s="30"/>
      <c r="C31" s="30"/>
      <c r="D31" s="30"/>
      <c r="E31" s="30"/>
      <c r="F31" s="30"/>
      <c r="G31" s="27" t="s">
        <v>15</v>
      </c>
      <c r="H31" s="27"/>
      <c r="I31" s="27"/>
      <c r="J31" s="27"/>
      <c r="K31" s="27"/>
      <c r="L31" s="27"/>
      <c r="M31" s="26" t="s">
        <v>11</v>
      </c>
      <c r="N31" s="26" t="s">
        <v>12</v>
      </c>
      <c r="O31" s="26" t="s">
        <v>13</v>
      </c>
    </row>
    <row r="32" spans="1:15" x14ac:dyDescent="0.25">
      <c r="A32" s="1" t="s">
        <v>3</v>
      </c>
      <c r="B32" s="27" t="s">
        <v>4</v>
      </c>
      <c r="C32" s="27"/>
      <c r="D32" s="27"/>
      <c r="E32" s="27"/>
      <c r="F32" s="1" t="s">
        <v>5</v>
      </c>
      <c r="G32" s="3" t="s">
        <v>6</v>
      </c>
      <c r="H32" s="3" t="s">
        <v>7</v>
      </c>
      <c r="I32" s="3" t="s">
        <v>24</v>
      </c>
      <c r="J32" s="3" t="s">
        <v>8</v>
      </c>
      <c r="K32" s="3" t="s">
        <v>9</v>
      </c>
      <c r="L32" s="1" t="s">
        <v>10</v>
      </c>
      <c r="M32" s="26"/>
      <c r="N32" s="26"/>
      <c r="O32" s="26"/>
    </row>
    <row r="33" spans="1:15" x14ac:dyDescent="0.25">
      <c r="A33" s="2"/>
      <c r="B33" s="19" t="s">
        <v>49</v>
      </c>
      <c r="C33" s="19"/>
      <c r="D33" s="19"/>
      <c r="E33" s="19"/>
      <c r="F33" s="2" t="s">
        <v>17</v>
      </c>
      <c r="G33" s="2"/>
      <c r="H33" s="2"/>
      <c r="I33" s="2"/>
      <c r="J33" s="2">
        <v>10</v>
      </c>
      <c r="K33" s="2">
        <v>80</v>
      </c>
      <c r="L33" s="2">
        <f>K33</f>
        <v>80</v>
      </c>
      <c r="M33" s="2">
        <v>4</v>
      </c>
      <c r="N33" s="2"/>
      <c r="O33" s="2"/>
    </row>
    <row r="34" spans="1:15" x14ac:dyDescent="0.25">
      <c r="A34" s="2"/>
      <c r="B34" s="19" t="s">
        <v>67</v>
      </c>
      <c r="C34" s="19"/>
      <c r="D34" s="19"/>
      <c r="E34" s="19"/>
      <c r="F34" s="2" t="s">
        <v>17</v>
      </c>
      <c r="G34" s="2">
        <v>80</v>
      </c>
      <c r="H34" s="2"/>
      <c r="I34" s="2"/>
      <c r="J34" s="2">
        <v>10</v>
      </c>
      <c r="K34" s="2"/>
      <c r="L34" s="2">
        <f>G34</f>
        <v>80</v>
      </c>
      <c r="M34" s="2">
        <v>4</v>
      </c>
      <c r="N34" s="2"/>
      <c r="O34" s="2"/>
    </row>
    <row r="35" spans="1:15" x14ac:dyDescent="0.25">
      <c r="A35" s="2"/>
      <c r="B35" s="19" t="s">
        <v>68</v>
      </c>
      <c r="C35" s="19"/>
      <c r="D35" s="19"/>
      <c r="E35" s="19"/>
      <c r="F35" s="2" t="s">
        <v>17</v>
      </c>
      <c r="G35" s="2">
        <v>40</v>
      </c>
      <c r="H35" s="2"/>
      <c r="I35" s="2"/>
      <c r="J35" s="2">
        <v>10</v>
      </c>
      <c r="K35" s="2"/>
      <c r="L35" s="2">
        <f>G35</f>
        <v>40</v>
      </c>
      <c r="M35" s="2">
        <v>2</v>
      </c>
      <c r="N35" s="2"/>
      <c r="O35" s="2"/>
    </row>
    <row r="36" spans="1:15" x14ac:dyDescent="0.25">
      <c r="A36" s="2"/>
      <c r="B36" s="19" t="s">
        <v>69</v>
      </c>
      <c r="C36" s="19"/>
      <c r="D36" s="19"/>
      <c r="E36" s="19"/>
      <c r="F36" s="2" t="s">
        <v>17</v>
      </c>
      <c r="G36" s="2">
        <v>80</v>
      </c>
      <c r="H36" s="2"/>
      <c r="I36" s="2"/>
      <c r="J36" s="2">
        <v>10</v>
      </c>
      <c r="K36" s="2"/>
      <c r="L36" s="15">
        <f t="shared" ref="L36:L37" si="0">G36</f>
        <v>80</v>
      </c>
      <c r="M36" s="2">
        <v>4</v>
      </c>
      <c r="N36" s="2"/>
      <c r="O36" s="2"/>
    </row>
    <row r="37" spans="1:15" x14ac:dyDescent="0.25">
      <c r="A37" s="2"/>
      <c r="B37" s="19" t="s">
        <v>58</v>
      </c>
      <c r="C37" s="19"/>
      <c r="D37" s="19"/>
      <c r="E37" s="19"/>
      <c r="F37" s="2" t="s">
        <v>17</v>
      </c>
      <c r="G37" s="2">
        <v>40</v>
      </c>
      <c r="H37" s="2"/>
      <c r="I37" s="2"/>
      <c r="J37" s="2"/>
      <c r="K37" s="2"/>
      <c r="L37" s="15">
        <f t="shared" si="0"/>
        <v>40</v>
      </c>
      <c r="M37" s="2">
        <v>2</v>
      </c>
      <c r="N37" s="2"/>
      <c r="O37" s="2"/>
    </row>
    <row r="39" spans="1:15" x14ac:dyDescent="0.25">
      <c r="A39" s="30" t="s">
        <v>21</v>
      </c>
      <c r="B39" s="30"/>
      <c r="C39" s="30"/>
      <c r="D39" s="30"/>
      <c r="E39" s="30"/>
      <c r="F39" s="30"/>
      <c r="G39" s="27" t="s">
        <v>15</v>
      </c>
      <c r="H39" s="27"/>
      <c r="I39" s="27"/>
      <c r="J39" s="27"/>
      <c r="K39" s="27"/>
      <c r="L39" s="27"/>
      <c r="M39" s="26" t="s">
        <v>11</v>
      </c>
      <c r="N39" s="26" t="s">
        <v>12</v>
      </c>
      <c r="O39" s="26" t="s">
        <v>13</v>
      </c>
    </row>
    <row r="40" spans="1:15" x14ac:dyDescent="0.25">
      <c r="A40" s="1" t="s">
        <v>3</v>
      </c>
      <c r="B40" s="27" t="s">
        <v>4</v>
      </c>
      <c r="C40" s="27"/>
      <c r="D40" s="27"/>
      <c r="E40" s="27"/>
      <c r="F40" s="1" t="s">
        <v>5</v>
      </c>
      <c r="G40" s="3" t="s">
        <v>6</v>
      </c>
      <c r="H40" s="3" t="s">
        <v>7</v>
      </c>
      <c r="I40" s="3" t="s">
        <v>24</v>
      </c>
      <c r="J40" s="3" t="s">
        <v>8</v>
      </c>
      <c r="K40" s="3" t="s">
        <v>9</v>
      </c>
      <c r="L40" s="1" t="s">
        <v>10</v>
      </c>
      <c r="M40" s="26"/>
      <c r="N40" s="26"/>
      <c r="O40" s="26"/>
    </row>
    <row r="41" spans="1:15" x14ac:dyDescent="0.25">
      <c r="A41" s="2"/>
      <c r="B41" s="19" t="s">
        <v>50</v>
      </c>
      <c r="C41" s="19"/>
      <c r="D41" s="19"/>
      <c r="E41" s="19"/>
      <c r="F41" s="2" t="s">
        <v>17</v>
      </c>
      <c r="G41" s="2"/>
      <c r="H41" s="2"/>
      <c r="I41" s="2"/>
      <c r="J41" s="2">
        <v>10</v>
      </c>
      <c r="K41" s="2">
        <v>80</v>
      </c>
      <c r="L41" s="2">
        <f>K41</f>
        <v>80</v>
      </c>
      <c r="M41" s="2">
        <v>4</v>
      </c>
      <c r="N41" s="2"/>
      <c r="O41" s="2"/>
    </row>
    <row r="42" spans="1:15" x14ac:dyDescent="0.25">
      <c r="A42" s="2"/>
      <c r="B42" s="19" t="s">
        <v>70</v>
      </c>
      <c r="C42" s="19"/>
      <c r="D42" s="19"/>
      <c r="E42" s="19"/>
      <c r="F42" s="2" t="s">
        <v>17</v>
      </c>
      <c r="G42" s="2">
        <v>80</v>
      </c>
      <c r="H42" s="2"/>
      <c r="I42" s="2"/>
      <c r="J42" s="2">
        <v>10</v>
      </c>
      <c r="K42" s="2"/>
      <c r="L42" s="2">
        <f>G42</f>
        <v>80</v>
      </c>
      <c r="M42" s="2">
        <v>4</v>
      </c>
      <c r="N42" s="2"/>
      <c r="O42" s="2"/>
    </row>
    <row r="43" spans="1:15" x14ac:dyDescent="0.25">
      <c r="A43" s="2"/>
      <c r="B43" s="19" t="s">
        <v>71</v>
      </c>
      <c r="C43" s="19"/>
      <c r="D43" s="19"/>
      <c r="E43" s="19"/>
      <c r="F43" s="2" t="s">
        <v>17</v>
      </c>
      <c r="G43" s="2">
        <v>80</v>
      </c>
      <c r="H43" s="2"/>
      <c r="I43" s="2"/>
      <c r="J43" s="2">
        <v>10</v>
      </c>
      <c r="K43" s="2"/>
      <c r="L43" s="2">
        <f>G43</f>
        <v>80</v>
      </c>
      <c r="M43" s="2">
        <v>4</v>
      </c>
      <c r="N43" s="2"/>
      <c r="O43" s="2"/>
    </row>
    <row r="44" spans="1:15" x14ac:dyDescent="0.25">
      <c r="A44" s="2"/>
      <c r="B44" s="19" t="s">
        <v>72</v>
      </c>
      <c r="C44" s="19"/>
      <c r="D44" s="19"/>
      <c r="E44" s="19"/>
      <c r="F44" s="2" t="s">
        <v>17</v>
      </c>
      <c r="G44" s="2">
        <v>80</v>
      </c>
      <c r="H44" s="2"/>
      <c r="I44" s="2"/>
      <c r="J44" s="2">
        <v>10</v>
      </c>
      <c r="K44" s="2"/>
      <c r="L44" s="15">
        <f>G44</f>
        <v>80</v>
      </c>
      <c r="M44" s="2">
        <v>4</v>
      </c>
      <c r="N44" s="2"/>
      <c r="O44" s="2"/>
    </row>
    <row r="46" spans="1:15" x14ac:dyDescent="0.25">
      <c r="A46" s="30" t="s">
        <v>22</v>
      </c>
      <c r="B46" s="30"/>
      <c r="C46" s="30"/>
      <c r="D46" s="30"/>
      <c r="E46" s="30"/>
      <c r="F46" s="30"/>
      <c r="G46" s="27" t="s">
        <v>15</v>
      </c>
      <c r="H46" s="27"/>
      <c r="I46" s="27"/>
      <c r="J46" s="27"/>
      <c r="K46" s="27"/>
      <c r="L46" s="27"/>
      <c r="M46" s="26" t="s">
        <v>11</v>
      </c>
      <c r="N46" s="26" t="s">
        <v>12</v>
      </c>
      <c r="O46" s="26" t="s">
        <v>13</v>
      </c>
    </row>
    <row r="47" spans="1:15" x14ac:dyDescent="0.25">
      <c r="A47" s="1" t="s">
        <v>3</v>
      </c>
      <c r="B47" s="27" t="s">
        <v>4</v>
      </c>
      <c r="C47" s="27"/>
      <c r="D47" s="27"/>
      <c r="E47" s="27"/>
      <c r="F47" s="1" t="s">
        <v>5</v>
      </c>
      <c r="G47" s="3" t="s">
        <v>6</v>
      </c>
      <c r="H47" s="3" t="s">
        <v>7</v>
      </c>
      <c r="I47" s="3" t="s">
        <v>24</v>
      </c>
      <c r="J47" s="3" t="s">
        <v>8</v>
      </c>
      <c r="K47" s="3" t="s">
        <v>9</v>
      </c>
      <c r="L47" s="1" t="s">
        <v>10</v>
      </c>
      <c r="M47" s="26"/>
      <c r="N47" s="26"/>
      <c r="O47" s="26"/>
    </row>
    <row r="48" spans="1:15" x14ac:dyDescent="0.25">
      <c r="A48" s="2"/>
      <c r="B48" s="19"/>
      <c r="C48" s="19"/>
      <c r="D48" s="19"/>
      <c r="E48" s="19"/>
      <c r="F48" s="2" t="s">
        <v>23</v>
      </c>
      <c r="G48" s="2"/>
      <c r="H48" s="2"/>
      <c r="I48" s="2"/>
      <c r="J48" s="2"/>
      <c r="K48" s="2"/>
      <c r="L48" s="2">
        <f t="shared" ref="L48" si="1">SUM(G48:K48)</f>
        <v>0</v>
      </c>
      <c r="M48" s="2"/>
      <c r="N48" s="2"/>
      <c r="O48" s="2"/>
    </row>
    <row r="49" spans="1:15" x14ac:dyDescent="0.25">
      <c r="A49" s="5"/>
      <c r="B49" s="6"/>
      <c r="C49" s="6"/>
      <c r="D49" s="6"/>
      <c r="E49" s="6"/>
      <c r="F49" s="5"/>
      <c r="G49" s="5"/>
      <c r="H49" s="5"/>
      <c r="I49" s="5"/>
      <c r="J49" s="5"/>
      <c r="K49" s="5"/>
      <c r="L49" s="5"/>
      <c r="M49" s="5"/>
      <c r="N49" s="5"/>
      <c r="O49" s="5"/>
    </row>
    <row r="51" spans="1:15" s="4" customFormat="1" x14ac:dyDescent="0.25">
      <c r="A51" s="23" t="s">
        <v>29</v>
      </c>
      <c r="B51" s="24"/>
      <c r="C51" s="24"/>
      <c r="D51" s="25"/>
      <c r="E51" s="7" t="s">
        <v>30</v>
      </c>
      <c r="F51" s="7" t="s">
        <v>31</v>
      </c>
      <c r="H51"/>
      <c r="I51" s="8"/>
      <c r="J51" s="27" t="s">
        <v>37</v>
      </c>
      <c r="K51" s="27"/>
      <c r="L51" s="27"/>
      <c r="M51" s="27"/>
      <c r="N51" s="7" t="s">
        <v>30</v>
      </c>
      <c r="O51" s="7" t="s">
        <v>31</v>
      </c>
    </row>
    <row r="52" spans="1:15" x14ac:dyDescent="0.25">
      <c r="A52" s="20" t="s">
        <v>32</v>
      </c>
      <c r="B52" s="21"/>
      <c r="C52" s="21"/>
      <c r="D52" s="22"/>
      <c r="E52" s="2">
        <f>SUM(G8:G13,G17:G21,G25:G29,G33:G37,G41:G44)</f>
        <v>1200</v>
      </c>
      <c r="F52" s="10">
        <f t="shared" ref="F52:F57" si="2">IF(OR(E52="",E52=0),"-",E52/$E$57)</f>
        <v>0.66666666666666663</v>
      </c>
      <c r="I52" s="8"/>
      <c r="J52" s="19" t="s">
        <v>38</v>
      </c>
      <c r="K52" s="19"/>
      <c r="L52" s="19"/>
      <c r="M52" s="19"/>
      <c r="N52" s="2">
        <f>E57</f>
        <v>1800</v>
      </c>
      <c r="O52" s="9">
        <v>1</v>
      </c>
    </row>
    <row r="53" spans="1:15" x14ac:dyDescent="0.25">
      <c r="A53" s="20" t="s">
        <v>33</v>
      </c>
      <c r="B53" s="21"/>
      <c r="C53" s="21"/>
      <c r="D53" s="22"/>
      <c r="E53" s="2">
        <f>SUM(H8:H13,H17:H21,H25:H29,H33:H37,H41:H44)</f>
        <v>0</v>
      </c>
      <c r="F53" s="10" t="str">
        <f t="shared" si="2"/>
        <v>-</v>
      </c>
      <c r="I53" s="8"/>
      <c r="J53" s="19" t="s">
        <v>39</v>
      </c>
      <c r="K53" s="19"/>
      <c r="L53" s="19"/>
      <c r="M53" s="19"/>
      <c r="N53" s="2">
        <f>SUM(E52:E55)</f>
        <v>1400</v>
      </c>
      <c r="O53" s="9">
        <f>N53/N52</f>
        <v>0.77777777777777779</v>
      </c>
    </row>
    <row r="54" spans="1:15" x14ac:dyDescent="0.25">
      <c r="A54" s="20" t="s">
        <v>44</v>
      </c>
      <c r="B54" s="21"/>
      <c r="C54" s="21"/>
      <c r="D54" s="22"/>
      <c r="E54" s="2">
        <f>SUM(I8:I13,I17:I21,I25:I29,I33:I37,I41:I44)</f>
        <v>0</v>
      </c>
      <c r="F54" s="10" t="str">
        <f t="shared" si="2"/>
        <v>-</v>
      </c>
      <c r="I54" s="8"/>
      <c r="J54" s="19" t="s">
        <v>40</v>
      </c>
      <c r="K54" s="19"/>
      <c r="L54" s="19"/>
      <c r="M54" s="19"/>
      <c r="N54" s="2">
        <f>E56</f>
        <v>400</v>
      </c>
      <c r="O54" s="9">
        <f>N54/N52</f>
        <v>0.22222222222222221</v>
      </c>
    </row>
    <row r="55" spans="1:15" x14ac:dyDescent="0.25">
      <c r="A55" s="20" t="s">
        <v>45</v>
      </c>
      <c r="B55" s="21"/>
      <c r="C55" s="21"/>
      <c r="D55" s="22"/>
      <c r="E55" s="2">
        <f>SUM(J8:J13,J17:J21,J25:J29,J33:J37,J41:J44)</f>
        <v>200</v>
      </c>
      <c r="F55" s="10">
        <f t="shared" si="2"/>
        <v>0.1111111111111111</v>
      </c>
      <c r="I55" s="8"/>
      <c r="J55" s="8"/>
      <c r="K55" s="8"/>
      <c r="L55" s="8"/>
      <c r="M55" s="8"/>
      <c r="N55" s="8"/>
      <c r="O55" s="8"/>
    </row>
    <row r="56" spans="1:15" x14ac:dyDescent="0.25">
      <c r="A56" s="20" t="s">
        <v>40</v>
      </c>
      <c r="B56" s="21"/>
      <c r="C56" s="21"/>
      <c r="D56" s="22"/>
      <c r="E56" s="2">
        <f>SUM(K8:K13,K17:K21,K25:K29,K33:K37,K41:K44)</f>
        <v>400</v>
      </c>
      <c r="F56" s="10">
        <f t="shared" si="2"/>
        <v>0.22222222222222221</v>
      </c>
      <c r="I56" s="8"/>
      <c r="J56" s="27" t="s">
        <v>41</v>
      </c>
      <c r="K56" s="27"/>
      <c r="L56" s="27"/>
      <c r="M56" s="27"/>
      <c r="N56" s="27"/>
      <c r="O56" s="27"/>
    </row>
    <row r="57" spans="1:15" x14ac:dyDescent="0.25">
      <c r="A57" s="16" t="s">
        <v>38</v>
      </c>
      <c r="B57" s="17"/>
      <c r="C57" s="17"/>
      <c r="D57" s="18"/>
      <c r="E57" s="11">
        <f>SUM(E52:E56)</f>
        <v>1800</v>
      </c>
      <c r="F57" s="12">
        <f t="shared" si="2"/>
        <v>1</v>
      </c>
      <c r="I57" s="8"/>
      <c r="J57" s="32" t="s">
        <v>42</v>
      </c>
      <c r="K57" s="32"/>
      <c r="L57" s="32" t="s">
        <v>73</v>
      </c>
      <c r="M57" s="32"/>
      <c r="N57" s="32"/>
      <c r="O57" s="32"/>
    </row>
    <row r="58" spans="1:15" x14ac:dyDescent="0.25">
      <c r="A58" s="20" t="s">
        <v>46</v>
      </c>
      <c r="B58" s="21"/>
      <c r="C58" s="21"/>
      <c r="D58" s="22"/>
      <c r="E58" s="2">
        <v>0</v>
      </c>
      <c r="F58" s="10"/>
      <c r="I58" s="8"/>
      <c r="J58" s="32" t="s">
        <v>43</v>
      </c>
      <c r="K58" s="32"/>
      <c r="L58" s="32" t="s">
        <v>74</v>
      </c>
      <c r="M58" s="32"/>
      <c r="N58" s="32"/>
      <c r="O58" s="32"/>
    </row>
    <row r="59" spans="1:15" x14ac:dyDescent="0.25">
      <c r="A59" s="20" t="s">
        <v>34</v>
      </c>
      <c r="B59" s="21"/>
      <c r="C59" s="21"/>
      <c r="D59" s="22"/>
      <c r="E59" s="2">
        <v>200</v>
      </c>
      <c r="F59" s="10"/>
      <c r="I59" s="8"/>
      <c r="J59" s="5"/>
      <c r="K59" s="5"/>
      <c r="L59" s="5"/>
      <c r="M59" s="5"/>
      <c r="N59" s="5"/>
      <c r="O59" s="5"/>
    </row>
    <row r="60" spans="1:15" x14ac:dyDescent="0.25">
      <c r="A60" s="20" t="s">
        <v>36</v>
      </c>
      <c r="B60" s="21"/>
      <c r="C60" s="21"/>
      <c r="D60" s="22"/>
      <c r="E60" s="2">
        <f>SUM(L48)</f>
        <v>0</v>
      </c>
      <c r="F60" s="10"/>
      <c r="I60" s="8"/>
      <c r="J60" s="8"/>
      <c r="K60" s="8"/>
      <c r="L60" s="8"/>
      <c r="M60" s="8"/>
      <c r="N60" s="8"/>
      <c r="O60" s="8"/>
    </row>
    <row r="61" spans="1:15" x14ac:dyDescent="0.25">
      <c r="A61" s="16" t="s">
        <v>35</v>
      </c>
      <c r="B61" s="17"/>
      <c r="C61" s="17"/>
      <c r="D61" s="18"/>
      <c r="E61" s="11">
        <f>SUM(E57:E60)</f>
        <v>2000</v>
      </c>
      <c r="F61" s="12"/>
      <c r="I61" s="8"/>
      <c r="J61" s="8"/>
      <c r="K61" s="8"/>
      <c r="L61" s="8"/>
      <c r="M61" s="8"/>
      <c r="N61" s="8"/>
      <c r="O61" s="8"/>
    </row>
  </sheetData>
  <mergeCells count="95">
    <mergeCell ref="N46:N47"/>
    <mergeCell ref="O46:O47"/>
    <mergeCell ref="B47:E47"/>
    <mergeCell ref="J52:M52"/>
    <mergeCell ref="B48:E48"/>
    <mergeCell ref="A46:F46"/>
    <mergeCell ref="G46:L46"/>
    <mergeCell ref="M46:M47"/>
    <mergeCell ref="C1:N1"/>
    <mergeCell ref="A57:D57"/>
    <mergeCell ref="A58:D58"/>
    <mergeCell ref="A59:D59"/>
    <mergeCell ref="A60:D60"/>
    <mergeCell ref="J53:M53"/>
    <mergeCell ref="J54:M54"/>
    <mergeCell ref="J56:O56"/>
    <mergeCell ref="J57:K57"/>
    <mergeCell ref="J58:K58"/>
    <mergeCell ref="L57:O57"/>
    <mergeCell ref="L58:O58"/>
    <mergeCell ref="H2:K2"/>
    <mergeCell ref="L2:O2"/>
    <mergeCell ref="C2:G2"/>
    <mergeCell ref="J51:M51"/>
    <mergeCell ref="O23:O24"/>
    <mergeCell ref="B24:E24"/>
    <mergeCell ref="O31:O32"/>
    <mergeCell ref="A31:F31"/>
    <mergeCell ref="G31:L31"/>
    <mergeCell ref="M31:M32"/>
    <mergeCell ref="N31:N32"/>
    <mergeCell ref="B32:E32"/>
    <mergeCell ref="B25:E25"/>
    <mergeCell ref="B26:E26"/>
    <mergeCell ref="B29:E29"/>
    <mergeCell ref="M23:M24"/>
    <mergeCell ref="N23:N24"/>
    <mergeCell ref="A23:F23"/>
    <mergeCell ref="G23:L23"/>
    <mergeCell ref="O39:O40"/>
    <mergeCell ref="B40:E40"/>
    <mergeCell ref="B33:E33"/>
    <mergeCell ref="B34:E34"/>
    <mergeCell ref="B35:E35"/>
    <mergeCell ref="B37:E37"/>
    <mergeCell ref="A39:F39"/>
    <mergeCell ref="G39:L39"/>
    <mergeCell ref="M39:M40"/>
    <mergeCell ref="N39:N40"/>
    <mergeCell ref="A3:B3"/>
    <mergeCell ref="B17:E17"/>
    <mergeCell ref="B18:E18"/>
    <mergeCell ref="B21:E21"/>
    <mergeCell ref="H4:K4"/>
    <mergeCell ref="C3:G3"/>
    <mergeCell ref="C4:G4"/>
    <mergeCell ref="A4:B4"/>
    <mergeCell ref="A15:F15"/>
    <mergeCell ref="G15:L15"/>
    <mergeCell ref="G6:L6"/>
    <mergeCell ref="A6:F6"/>
    <mergeCell ref="B7:E7"/>
    <mergeCell ref="H3:K3"/>
    <mergeCell ref="M15:M16"/>
    <mergeCell ref="N15:N16"/>
    <mergeCell ref="O15:O16"/>
    <mergeCell ref="B16:E16"/>
    <mergeCell ref="A2:B2"/>
    <mergeCell ref="M6:M7"/>
    <mergeCell ref="L3:O3"/>
    <mergeCell ref="L4:O4"/>
    <mergeCell ref="B13:E13"/>
    <mergeCell ref="B8:E8"/>
    <mergeCell ref="B9:E9"/>
    <mergeCell ref="B10:E10"/>
    <mergeCell ref="B11:E11"/>
    <mergeCell ref="B12:E12"/>
    <mergeCell ref="N6:N7"/>
    <mergeCell ref="O6:O7"/>
    <mergeCell ref="A61:D61"/>
    <mergeCell ref="B19:E19"/>
    <mergeCell ref="B20:E20"/>
    <mergeCell ref="B27:E27"/>
    <mergeCell ref="B28:E28"/>
    <mergeCell ref="B36:E36"/>
    <mergeCell ref="B41:E41"/>
    <mergeCell ref="B42:E42"/>
    <mergeCell ref="B43:E43"/>
    <mergeCell ref="B44:E44"/>
    <mergeCell ref="A53:D53"/>
    <mergeCell ref="A54:D54"/>
    <mergeCell ref="A55:D55"/>
    <mergeCell ref="A56:D56"/>
    <mergeCell ref="A51:D51"/>
    <mergeCell ref="A52:D52"/>
  </mergeCells>
  <pageMargins left="0.23622047244094491" right="0.23622047244094491" top="0.74803149606299213" bottom="0.74803149606299213" header="0.31496062992125984" footer="0.31496062992125984"/>
  <pageSetup paperSize="9" scale="84" fitToHeight="0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Eliaquim Pessoa da Silva</dc:creator>
  <cp:lastModifiedBy>Usuário do Windows</cp:lastModifiedBy>
  <cp:lastPrinted>2023-10-28T21:00:10Z</cp:lastPrinted>
  <dcterms:created xsi:type="dcterms:W3CDTF">2023-10-28T20:39:35Z</dcterms:created>
  <dcterms:modified xsi:type="dcterms:W3CDTF">2024-05-09T17:15:31Z</dcterms:modified>
</cp:coreProperties>
</file>